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tyl\Desktop\AJパーマネント\SPRメダル処理\"/>
    </mc:Choice>
  </mc:AlternateContent>
  <xr:revisionPtr revIDLastSave="0" documentId="13_ncr:1_{51EAAE62-6DC2-4956-B769-7E07D40F5984}" xr6:coauthVersionLast="47" xr6:coauthVersionMax="47" xr10:uidLastSave="{00000000-0000-0000-0000-000000000000}"/>
  <workbookProtection workbookAlgorithmName="SHA-512" workbookHashValue="Qg7qSlQZdMJTmCgLzgoZgc6cCUzhkkXYOM9urHVnzZMevsfSLanuvk/G739E9WTVZDzldXGknMQwK6XNk1lpbQ==" workbookSaltValue="THTGuzFtP8vMtbBz0qoobQ==" workbookSpinCount="100000" lockStructure="1"/>
  <bookViews>
    <workbookView xWindow="-108" yWindow="-108" windowWidth="23256" windowHeight="12576" activeTab="1" xr2:uid="{0989DE89-1D41-44C2-9B83-DB4F2904F2F6}"/>
  </bookViews>
  <sheets>
    <sheet name="記入例" sheetId="8" r:id="rId1"/>
    <sheet name="SPR申請書 " sheetId="1" r:id="rId2"/>
    <sheet name="2022" sheetId="6" state="hidden" r:id="rId3"/>
  </sheets>
  <definedNames>
    <definedName name="_xlnm.Print_Area" localSheetId="1">'SPR申請書 '!$A$1:$G$32</definedName>
    <definedName name="_xlnm.Print_Area" localSheetId="0">記入例!$A$1:$G$29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G31" i="1" s="1"/>
  <c r="C30" i="1"/>
  <c r="G30" i="1" s="1"/>
  <c r="G29" i="1"/>
  <c r="F29" i="1"/>
  <c r="D29" i="1"/>
  <c r="C29" i="1"/>
  <c r="E29" i="1" s="1"/>
  <c r="C28" i="1"/>
  <c r="E28" i="1" s="1"/>
  <c r="G27" i="1"/>
  <c r="F27" i="1"/>
  <c r="C27" i="1"/>
  <c r="E27" i="1" s="1"/>
  <c r="C26" i="1"/>
  <c r="G26" i="1" s="1"/>
  <c r="C25" i="1"/>
  <c r="G25" i="1" s="1"/>
  <c r="G11" i="8"/>
  <c r="C24" i="1"/>
  <c r="D24" i="1" s="1"/>
  <c r="C23" i="1"/>
  <c r="C22" i="1"/>
  <c r="E22" i="1" s="1"/>
  <c r="C21" i="1"/>
  <c r="F21" i="1" s="1"/>
  <c r="C20" i="1"/>
  <c r="C19" i="1"/>
  <c r="D19" i="1" s="1"/>
  <c r="D29" i="8"/>
  <c r="C28" i="8"/>
  <c r="G28" i="8" s="1"/>
  <c r="C27" i="8"/>
  <c r="E27" i="8" s="1"/>
  <c r="C26" i="8"/>
  <c r="E26" i="8" s="1"/>
  <c r="C25" i="8"/>
  <c r="G25" i="8" s="1"/>
  <c r="C24" i="8"/>
  <c r="D24" i="8" s="1"/>
  <c r="C23" i="8"/>
  <c r="F23" i="8" s="1"/>
  <c r="C22" i="8"/>
  <c r="F22" i="8" s="1"/>
  <c r="C21" i="8"/>
  <c r="E21" i="8" s="1"/>
  <c r="C20" i="8"/>
  <c r="E20" i="8" s="1"/>
  <c r="C19" i="8"/>
  <c r="E19" i="8" s="1"/>
  <c r="C18" i="8"/>
  <c r="E18" i="8" s="1"/>
  <c r="C17" i="8"/>
  <c r="G17" i="8" s="1"/>
  <c r="C18" i="1"/>
  <c r="D18" i="1" s="1"/>
  <c r="C17" i="1"/>
  <c r="C10" i="1" s="1"/>
  <c r="F26" i="1" l="1"/>
  <c r="D28" i="1"/>
  <c r="F28" i="1"/>
  <c r="D30" i="1"/>
  <c r="F25" i="1"/>
  <c r="D27" i="1"/>
  <c r="G28" i="1"/>
  <c r="E30" i="1"/>
  <c r="D26" i="1"/>
  <c r="E26" i="1"/>
  <c r="D25" i="1"/>
  <c r="E25" i="1"/>
  <c r="F30" i="1"/>
  <c r="D31" i="1"/>
  <c r="E31" i="1"/>
  <c r="F31" i="1"/>
  <c r="E24" i="1"/>
  <c r="F24" i="1"/>
  <c r="E18" i="1"/>
  <c r="E19" i="1"/>
  <c r="F18" i="1"/>
  <c r="D22" i="1"/>
  <c r="F22" i="1"/>
  <c r="F19" i="1"/>
  <c r="B10" i="1"/>
  <c r="D20" i="1"/>
  <c r="E23" i="1"/>
  <c r="E20" i="1"/>
  <c r="F23" i="1"/>
  <c r="D21" i="1"/>
  <c r="E21" i="1"/>
  <c r="D23" i="1"/>
  <c r="F20" i="1"/>
  <c r="B8" i="1"/>
  <c r="B9" i="1"/>
  <c r="G24" i="1" s="1"/>
  <c r="E17" i="1"/>
  <c r="G17" i="1"/>
  <c r="D17" i="1"/>
  <c r="F17" i="1"/>
  <c r="F27" i="8"/>
  <c r="G27" i="8"/>
  <c r="D25" i="8"/>
  <c r="E24" i="8"/>
  <c r="G24" i="8"/>
  <c r="F24" i="8"/>
  <c r="G22" i="8"/>
  <c r="F21" i="8"/>
  <c r="G21" i="8"/>
  <c r="D21" i="8"/>
  <c r="F19" i="8"/>
  <c r="F18" i="8"/>
  <c r="D20" i="8"/>
  <c r="E23" i="8"/>
  <c r="F26" i="8"/>
  <c r="D28" i="8"/>
  <c r="D23" i="8"/>
  <c r="G18" i="8"/>
  <c r="G26" i="8"/>
  <c r="E28" i="8"/>
  <c r="D18" i="8"/>
  <c r="D26" i="8"/>
  <c r="F20" i="8"/>
  <c r="D22" i="8"/>
  <c r="G23" i="8"/>
  <c r="E25" i="8"/>
  <c r="F28" i="8"/>
  <c r="B9" i="8"/>
  <c r="G19" i="8" s="1"/>
  <c r="F17" i="8"/>
  <c r="D19" i="8"/>
  <c r="G20" i="8"/>
  <c r="E22" i="8"/>
  <c r="F25" i="8"/>
  <c r="D27" i="8"/>
  <c r="B10" i="8"/>
  <c r="D17" i="8"/>
  <c r="E17" i="8"/>
  <c r="B8" i="8"/>
  <c r="G18" i="1" l="1"/>
  <c r="G22" i="1"/>
  <c r="G19" i="1"/>
  <c r="G21" i="1"/>
  <c r="G23" i="1"/>
  <c r="G20" i="1"/>
  <c r="D32" i="1"/>
  <c r="G11" i="1" s="1"/>
  <c r="C10" i="8"/>
</calcChain>
</file>

<file path=xl/sharedStrings.xml><?xml version="1.0" encoding="utf-8"?>
<sst xmlns="http://schemas.openxmlformats.org/spreadsheetml/2006/main" count="2782" uniqueCount="819">
  <si>
    <t>「Super Permanent Randonneur」達成おめでとうございます。</t>
    <rPh sb="28" eb="30">
      <t>タッセイ</t>
    </rPh>
    <phoneticPr fontId="1"/>
  </si>
  <si>
    <t>SPR達成認定内訳　</t>
    <rPh sb="3" eb="5">
      <t>タッセイ</t>
    </rPh>
    <rPh sb="5" eb="7">
      <t>ニンテイ</t>
    </rPh>
    <rPh sb="7" eb="9">
      <t>ウチワケ</t>
    </rPh>
    <phoneticPr fontId="1"/>
  </si>
  <si>
    <t>所属クラブ名</t>
    <rPh sb="0" eb="2">
      <t>ショゾク</t>
    </rPh>
    <rPh sb="5" eb="6">
      <t>メイ</t>
    </rPh>
    <phoneticPr fontId="1"/>
  </si>
  <si>
    <t>AJ会員番号</t>
    <rPh sb="2" eb="4">
      <t>カイイン</t>
    </rPh>
    <rPh sb="4" eb="6">
      <t>バンゴウ</t>
    </rPh>
    <phoneticPr fontId="1"/>
  </si>
  <si>
    <t>お名前（漢字表記）</t>
    <rPh sb="1" eb="3">
      <t>ナマエ</t>
    </rPh>
    <rPh sb="4" eb="6">
      <t>カンジ</t>
    </rPh>
    <rPh sb="6" eb="8">
      <t>ヒョウキ</t>
    </rPh>
    <phoneticPr fontId="1"/>
  </si>
  <si>
    <t>お名前（アルファベット表記）</t>
    <rPh sb="1" eb="3">
      <t>ナマエ</t>
    </rPh>
    <rPh sb="11" eb="13">
      <t>ヒョウキ</t>
    </rPh>
    <phoneticPr fontId="1"/>
  </si>
  <si>
    <t>郵便番号</t>
    <rPh sb="0" eb="2">
      <t>ユウビン</t>
    </rPh>
    <rPh sb="2" eb="4">
      <t>バンゴウ</t>
    </rPh>
    <phoneticPr fontId="1"/>
  </si>
  <si>
    <t>基本情報</t>
    <rPh sb="0" eb="2">
      <t>キホン</t>
    </rPh>
    <rPh sb="2" eb="4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</si>
  <si>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</si>
  <si>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メダル発送先住所等</t>
    <rPh sb="3" eb="6">
      <t>ハッソウサキ</t>
    </rPh>
    <rPh sb="6" eb="8">
      <t>ジュウショ</t>
    </rPh>
    <rPh sb="8" eb="9">
      <t>トウ</t>
    </rPh>
    <phoneticPr fontId="1"/>
  </si>
  <si>
    <t>スタート期日</t>
    <rPh sb="4" eb="6">
      <t>キジツ</t>
    </rPh>
    <phoneticPr fontId="1"/>
  </si>
  <si>
    <t>ご住所</t>
    <rPh sb="1" eb="3">
      <t>ジュウショ</t>
    </rPh>
    <phoneticPr fontId="1"/>
  </si>
  <si>
    <t>Audax Randonneurs Fukuoka</t>
  </si>
  <si>
    <t>Randonneurs Kumamoto</t>
  </si>
  <si>
    <t>Audax Randonneurs Hiroshima</t>
  </si>
  <si>
    <t>2461-14</t>
  </si>
  <si>
    <t>4751-19</t>
  </si>
  <si>
    <t>Audax Japon</t>
  </si>
  <si>
    <t>AJP-010</t>
  </si>
  <si>
    <t>4817-19</t>
  </si>
  <si>
    <t>Audax Randonneurs Shikoku</t>
  </si>
  <si>
    <t>5335-20</t>
  </si>
  <si>
    <t>5337-20</t>
  </si>
  <si>
    <t>AJP-004</t>
  </si>
  <si>
    <t>5050-19</t>
  </si>
  <si>
    <t>F</t>
  </si>
  <si>
    <t>Audax Randonneurs Kanagawa</t>
  </si>
  <si>
    <t>Randonneurs Nihonbashi</t>
  </si>
  <si>
    <t>1403-14</t>
  </si>
  <si>
    <t>1137-14</t>
  </si>
  <si>
    <t>1879-14</t>
  </si>
  <si>
    <t>2917-14</t>
  </si>
  <si>
    <t>2904-14</t>
  </si>
  <si>
    <t>5185-20</t>
  </si>
  <si>
    <t>Velo Club Randonneurs Aoba</t>
  </si>
  <si>
    <t>Randonneurs Tokyo</t>
  </si>
  <si>
    <t>5476-20</t>
  </si>
  <si>
    <t>5277-20</t>
  </si>
  <si>
    <t>Audax Randonneurs Chiba</t>
  </si>
  <si>
    <t>5241-20</t>
  </si>
  <si>
    <t>5345-20</t>
  </si>
  <si>
    <t>Randonneurs Tamagawa</t>
  </si>
  <si>
    <t>1747-14</t>
  </si>
  <si>
    <t>4460-18</t>
  </si>
  <si>
    <t>3290-15</t>
  </si>
  <si>
    <t>2737-14</t>
  </si>
  <si>
    <t>5372-20</t>
  </si>
  <si>
    <t>4105-17</t>
  </si>
  <si>
    <t>Audax Randonneurs Saitama</t>
  </si>
  <si>
    <t>4501-18</t>
  </si>
  <si>
    <t>1764-14</t>
  </si>
  <si>
    <t>5006-19</t>
  </si>
  <si>
    <t>AJP-006</t>
  </si>
  <si>
    <t>25/12/2021</t>
  </si>
  <si>
    <t>5759-21</t>
  </si>
  <si>
    <t>3906-17</t>
  </si>
  <si>
    <t>4262-17</t>
  </si>
  <si>
    <t>5936-21</t>
  </si>
  <si>
    <t>AJP-007</t>
  </si>
  <si>
    <t>2025-14</t>
  </si>
  <si>
    <t>4314-18</t>
  </si>
  <si>
    <t>AJP-008</t>
  </si>
  <si>
    <t>AJP-011</t>
  </si>
  <si>
    <t>4361-18</t>
  </si>
  <si>
    <t>4217-17</t>
  </si>
  <si>
    <t>AJP-012</t>
  </si>
  <si>
    <t>Audax Randonneurs Nihonbashi</t>
  </si>
  <si>
    <t>認定番号</t>
    <rPh sb="0" eb="4">
      <t>ニンテイバンゴウ</t>
    </rPh>
    <phoneticPr fontId="1"/>
  </si>
  <si>
    <t>会員番号確認</t>
    <rPh sb="0" eb="4">
      <t>カイインバンゴウ</t>
    </rPh>
    <rPh sb="4" eb="6">
      <t>カクニン</t>
    </rPh>
    <phoneticPr fontId="1"/>
  </si>
  <si>
    <t>HomologationNumber
（番号部分を入力）</t>
    <rPh sb="20" eb="22">
      <t>バンゴウ</t>
    </rPh>
    <rPh sb="22" eb="24">
      <t>ブブン</t>
    </rPh>
    <rPh sb="25" eb="27">
      <t>ニュウリョク</t>
    </rPh>
    <phoneticPr fontId="1"/>
  </si>
  <si>
    <t>←この表記がメダル裏面に刻印されますので、ご確認ください。</t>
    <rPh sb="3" eb="5">
      <t>ヒョウキ</t>
    </rPh>
    <rPh sb="9" eb="11">
      <t>ウラメン</t>
    </rPh>
    <rPh sb="12" eb="14">
      <t>コクイン</t>
    </rPh>
    <rPh sb="22" eb="24">
      <t>カクニン</t>
    </rPh>
    <phoneticPr fontId="1"/>
  </si>
  <si>
    <t>AJPコース番号</t>
    <rPh sb="6" eb="8">
      <t>バンゴウ</t>
    </rPh>
    <phoneticPr fontId="1"/>
  </si>
  <si>
    <t>AJP-0362</t>
  </si>
  <si>
    <t>HASEGAWA</t>
  </si>
  <si>
    <t>Kaoru</t>
  </si>
  <si>
    <t>Audax Randonneurs Nishi Tokyo</t>
  </si>
  <si>
    <t>20/11/2021</t>
  </si>
  <si>
    <t>1107-14</t>
  </si>
  <si>
    <t>神奈川</t>
  </si>
  <si>
    <t>AJP-0363</t>
  </si>
  <si>
    <t>SHINOZUKA</t>
  </si>
  <si>
    <t>Masaya</t>
  </si>
  <si>
    <t>28/11/2021</t>
  </si>
  <si>
    <t>3338-15</t>
  </si>
  <si>
    <t>AJP-0364</t>
  </si>
  <si>
    <t>HASHIMOTO</t>
  </si>
  <si>
    <t>Shohei</t>
  </si>
  <si>
    <t>11/12/2021</t>
  </si>
  <si>
    <t>1584-14</t>
  </si>
  <si>
    <t>AJP-0365</t>
  </si>
  <si>
    <t>TODORIKI</t>
  </si>
  <si>
    <t>Kazutoshi</t>
  </si>
  <si>
    <t>6100-22</t>
  </si>
  <si>
    <t>AJP-0366</t>
  </si>
  <si>
    <t>YAMADA</t>
  </si>
  <si>
    <t>Masami</t>
  </si>
  <si>
    <t>19/12/2021</t>
  </si>
  <si>
    <t>6165-22</t>
  </si>
  <si>
    <t>AJP-0367</t>
  </si>
  <si>
    <t>YAMAMOTO</t>
  </si>
  <si>
    <t>Emon</t>
  </si>
  <si>
    <t>29/12/2021</t>
  </si>
  <si>
    <t>AJP-0368</t>
  </si>
  <si>
    <t>KATSUNO</t>
  </si>
  <si>
    <t>Osamu</t>
  </si>
  <si>
    <t>2531-14</t>
  </si>
  <si>
    <t>AJP-0369</t>
  </si>
  <si>
    <t>NAGASUE</t>
  </si>
  <si>
    <t>Ichiro</t>
  </si>
  <si>
    <t>30/12/2021</t>
  </si>
  <si>
    <t>4379-18</t>
  </si>
  <si>
    <t>AJP-0370</t>
  </si>
  <si>
    <t>NIIMURA</t>
  </si>
  <si>
    <t>Shigeru</t>
  </si>
  <si>
    <t>20/01/2022</t>
  </si>
  <si>
    <t>1191-14</t>
  </si>
  <si>
    <t>AJP-0371</t>
  </si>
  <si>
    <t>KONISHI</t>
  </si>
  <si>
    <t>Yasuo</t>
  </si>
  <si>
    <t>22/01/2022</t>
  </si>
  <si>
    <t>6082-21</t>
  </si>
  <si>
    <t>AJP-0372</t>
  </si>
  <si>
    <t>IWANAMI</t>
  </si>
  <si>
    <t>Toru</t>
  </si>
  <si>
    <t>26/01/2022</t>
  </si>
  <si>
    <t>6198-22</t>
  </si>
  <si>
    <t>AJP-0373</t>
  </si>
  <si>
    <t>FUKUSHIMA</t>
  </si>
  <si>
    <t>Junichiro</t>
  </si>
  <si>
    <t>5863-21</t>
  </si>
  <si>
    <t>AJP-0374</t>
  </si>
  <si>
    <t>WADA</t>
  </si>
  <si>
    <t>Mika</t>
  </si>
  <si>
    <t>5650-21</t>
  </si>
  <si>
    <t>AJP-0375</t>
  </si>
  <si>
    <t>Nozomi</t>
  </si>
  <si>
    <t>AJP-0376</t>
  </si>
  <si>
    <t>SEKI</t>
  </si>
  <si>
    <t>Naoki</t>
  </si>
  <si>
    <t>29/01/2022</t>
  </si>
  <si>
    <t>AJP-0377</t>
  </si>
  <si>
    <t>KINOSHITA</t>
  </si>
  <si>
    <t>Yuji</t>
  </si>
  <si>
    <t>30/01/2022</t>
  </si>
  <si>
    <t>6179-22</t>
  </si>
  <si>
    <t>AJP-0378</t>
  </si>
  <si>
    <t>FUKAWA</t>
  </si>
  <si>
    <t>Takahiro</t>
  </si>
  <si>
    <t>5673-21</t>
  </si>
  <si>
    <t>AJP-0379</t>
  </si>
  <si>
    <t>HARAOKA</t>
  </si>
  <si>
    <t>Yasuhiro</t>
  </si>
  <si>
    <t>05/02/2022</t>
  </si>
  <si>
    <t>AJP-0380</t>
  </si>
  <si>
    <t>NAKAMURA</t>
  </si>
  <si>
    <t>Mikio</t>
  </si>
  <si>
    <t>2035-14</t>
  </si>
  <si>
    <t>AJP-0381</t>
  </si>
  <si>
    <t>12/02/2022</t>
  </si>
  <si>
    <t>AJP-0382</t>
  </si>
  <si>
    <t>NODA</t>
  </si>
  <si>
    <t>Masahiko</t>
  </si>
  <si>
    <t>22/02/2022</t>
  </si>
  <si>
    <t>1060-14</t>
  </si>
  <si>
    <t>AJP-0383</t>
  </si>
  <si>
    <t>KAGAYA</t>
  </si>
  <si>
    <t>Daisuke</t>
  </si>
  <si>
    <t>23/02/2022</t>
  </si>
  <si>
    <t>3640-16</t>
  </si>
  <si>
    <t>AJP-0384</t>
  </si>
  <si>
    <t>SUZUKI</t>
  </si>
  <si>
    <t>Takashi</t>
  </si>
  <si>
    <t>AJP-0385</t>
  </si>
  <si>
    <t>AJP-0386</t>
  </si>
  <si>
    <t>FUJII</t>
  </si>
  <si>
    <t>Yoshiharu</t>
  </si>
  <si>
    <t>26/02/2022</t>
  </si>
  <si>
    <t>AJP-0387</t>
  </si>
  <si>
    <t>TSUCHIYA</t>
  </si>
  <si>
    <t>AJP-0388</t>
  </si>
  <si>
    <t>MATSUZAWA</t>
  </si>
  <si>
    <t>Tomoyo</t>
  </si>
  <si>
    <t>6245-22</t>
  </si>
  <si>
    <t>AJP-0389</t>
  </si>
  <si>
    <t>UENO</t>
  </si>
  <si>
    <t>Yukinori</t>
  </si>
  <si>
    <t>AJP-0390</t>
  </si>
  <si>
    <t>Tomohisa</t>
  </si>
  <si>
    <t>AJP-0391</t>
  </si>
  <si>
    <t>SUGAYA</t>
  </si>
  <si>
    <t>Toyoaki</t>
  </si>
  <si>
    <t>1666-14</t>
  </si>
  <si>
    <t>AJP-0392</t>
  </si>
  <si>
    <t>KANEKO</t>
  </si>
  <si>
    <t>Kazuhiro</t>
  </si>
  <si>
    <t>2581-14</t>
  </si>
  <si>
    <t>AJP-0393</t>
  </si>
  <si>
    <t>ICHIKAWA</t>
  </si>
  <si>
    <t>Naoko</t>
  </si>
  <si>
    <t>5360-20</t>
  </si>
  <si>
    <t>AJP-0394</t>
  </si>
  <si>
    <t>TAKAHASHI</t>
  </si>
  <si>
    <t>Mamoru</t>
  </si>
  <si>
    <t>AJP-0395</t>
  </si>
  <si>
    <t>AJP-0396</t>
  </si>
  <si>
    <t>NAGAMORI</t>
  </si>
  <si>
    <t>Keiko</t>
  </si>
  <si>
    <t>1123-14</t>
  </si>
  <si>
    <t>AJP-0397</t>
  </si>
  <si>
    <t>TAKAMATSU</t>
  </si>
  <si>
    <t>Miyoko</t>
  </si>
  <si>
    <t>6268-22</t>
  </si>
  <si>
    <t>AJP-0398</t>
  </si>
  <si>
    <t>Mio</t>
  </si>
  <si>
    <t>27/02/2022</t>
  </si>
  <si>
    <t>AJP-0399</t>
  </si>
  <si>
    <t>ITO</t>
  </si>
  <si>
    <t>Jun</t>
  </si>
  <si>
    <t>04/03/2022</t>
  </si>
  <si>
    <t>6267-22</t>
  </si>
  <si>
    <t>AJP-0400</t>
  </si>
  <si>
    <t>OSATO</t>
  </si>
  <si>
    <t>Kensuke</t>
  </si>
  <si>
    <t>6275-22</t>
  </si>
  <si>
    <t>AJP-0401</t>
  </si>
  <si>
    <t>IKEDA</t>
  </si>
  <si>
    <t>Toshihiro</t>
  </si>
  <si>
    <t>05/03/2022</t>
  </si>
  <si>
    <t>2517-14</t>
  </si>
  <si>
    <t>AJP-0402</t>
  </si>
  <si>
    <t>YOSHIDA</t>
  </si>
  <si>
    <t>12/03/2022</t>
  </si>
  <si>
    <t>5705-21</t>
  </si>
  <si>
    <t>AJP-0403</t>
  </si>
  <si>
    <t>Hiroshi</t>
  </si>
  <si>
    <t>19/03/2022</t>
  </si>
  <si>
    <t>AJP-0404</t>
  </si>
  <si>
    <t>Hiroki</t>
  </si>
  <si>
    <t>5243-20</t>
  </si>
  <si>
    <t>AJP-0405</t>
  </si>
  <si>
    <t>OKADA</t>
  </si>
  <si>
    <t>Masataka</t>
  </si>
  <si>
    <t>6273-22</t>
  </si>
  <si>
    <t>AJP-0406</t>
  </si>
  <si>
    <t>UDAGAWA</t>
  </si>
  <si>
    <t>Tetsuo</t>
  </si>
  <si>
    <t>6282-22</t>
  </si>
  <si>
    <t>AJP-0407</t>
  </si>
  <si>
    <t>MANABE</t>
  </si>
  <si>
    <t>Keiji</t>
  </si>
  <si>
    <t>20/03/2022</t>
  </si>
  <si>
    <t>AJP-0408</t>
  </si>
  <si>
    <t>FUEDA</t>
  </si>
  <si>
    <t>Makiko</t>
  </si>
  <si>
    <t>200/3/2022</t>
  </si>
  <si>
    <t>1684-14</t>
  </si>
  <si>
    <t>AJP-0409</t>
  </si>
  <si>
    <t>OTAKE</t>
  </si>
  <si>
    <t>Kiyosi</t>
  </si>
  <si>
    <t>20/3/2022</t>
  </si>
  <si>
    <t>6284-22</t>
  </si>
  <si>
    <t>AJP-0410</t>
  </si>
  <si>
    <t>NAKANO</t>
  </si>
  <si>
    <t>Nobuharu</t>
  </si>
  <si>
    <t>03/04/2022</t>
  </si>
  <si>
    <t>3739-16</t>
  </si>
  <si>
    <t>AJP-0411</t>
  </si>
  <si>
    <t>Tsuyoshi</t>
  </si>
  <si>
    <t>4286-18</t>
  </si>
  <si>
    <t>AJP-0412</t>
  </si>
  <si>
    <t>Teruhisa</t>
  </si>
  <si>
    <t>02/05/2022</t>
  </si>
  <si>
    <t>AJP-0413</t>
  </si>
  <si>
    <t>NOMURA</t>
  </si>
  <si>
    <t>18/06/2022</t>
  </si>
  <si>
    <t>AJP-0414</t>
  </si>
  <si>
    <t>KUGO</t>
  </si>
  <si>
    <t>Yuki</t>
  </si>
  <si>
    <t>26/06/2022</t>
  </si>
  <si>
    <t>6363-22</t>
  </si>
  <si>
    <t>AJP-0415</t>
  </si>
  <si>
    <t>OGAWARA</t>
  </si>
  <si>
    <t>10/07/2022</t>
  </si>
  <si>
    <t>5287-20</t>
  </si>
  <si>
    <t>AJP-0416</t>
  </si>
  <si>
    <t>MASHIKO</t>
  </si>
  <si>
    <t>Yuichi</t>
  </si>
  <si>
    <t>6156-22</t>
  </si>
  <si>
    <t>AJP-0417</t>
  </si>
  <si>
    <t>KAWAKAMI</t>
  </si>
  <si>
    <t>Akira</t>
  </si>
  <si>
    <t>18/07/2022</t>
  </si>
  <si>
    <t>6219-22</t>
  </si>
  <si>
    <t>AJP-0418</t>
  </si>
  <si>
    <t>NITTA</t>
  </si>
  <si>
    <t>Tomohiro</t>
  </si>
  <si>
    <t>10/09/2022</t>
  </si>
  <si>
    <t>AJP-0419</t>
  </si>
  <si>
    <t>MATSUZAKI</t>
  </si>
  <si>
    <t>Shigeki</t>
  </si>
  <si>
    <t>AJP-0420</t>
  </si>
  <si>
    <t>SUSHIDA</t>
  </si>
  <si>
    <t>Tomoaki</t>
  </si>
  <si>
    <t>23/09/2022</t>
  </si>
  <si>
    <t>6420-22</t>
  </si>
  <si>
    <t>AJP-0421</t>
  </si>
  <si>
    <t>02/10/2022</t>
  </si>
  <si>
    <t>AJP-0422</t>
  </si>
  <si>
    <t>Takao</t>
  </si>
  <si>
    <t>AJP-0423</t>
  </si>
  <si>
    <t>AJP-0424</t>
  </si>
  <si>
    <t>MORISAWA</t>
  </si>
  <si>
    <t>Hiroe</t>
  </si>
  <si>
    <t>6430-22</t>
  </si>
  <si>
    <t>AJP-0425</t>
  </si>
  <si>
    <t>AJP-0426</t>
  </si>
  <si>
    <t>YOSHINO</t>
  </si>
  <si>
    <t>Taro</t>
  </si>
  <si>
    <t>08/10/2022</t>
  </si>
  <si>
    <t>AJP-0427</t>
  </si>
  <si>
    <t>HAYAMA</t>
  </si>
  <si>
    <t>Makoto</t>
  </si>
  <si>
    <t>6452-22</t>
  </si>
  <si>
    <t>AJP-0428</t>
  </si>
  <si>
    <t>KAKUNO</t>
  </si>
  <si>
    <t>Hisashi</t>
  </si>
  <si>
    <t>6453-22</t>
  </si>
  <si>
    <t>AJP-0429</t>
  </si>
  <si>
    <t>FURUI</t>
  </si>
  <si>
    <t>Keiichi</t>
  </si>
  <si>
    <t>6451-22</t>
  </si>
  <si>
    <t>AJP-0430</t>
  </si>
  <si>
    <t>NOZAKI</t>
  </si>
  <si>
    <t>Daiki</t>
  </si>
  <si>
    <t>09/10/2022</t>
  </si>
  <si>
    <t>6099-22</t>
  </si>
  <si>
    <t>AJP-0431</t>
  </si>
  <si>
    <t>MATSUDA</t>
  </si>
  <si>
    <t>Takeshi</t>
  </si>
  <si>
    <t>29/01/2021</t>
  </si>
  <si>
    <t>AJP-0432</t>
  </si>
  <si>
    <t>AJP-0433</t>
  </si>
  <si>
    <t>AJP-0434</t>
  </si>
  <si>
    <t>11/02/2022</t>
  </si>
  <si>
    <t>AJP-0435</t>
  </si>
  <si>
    <t>AJP-0436</t>
  </si>
  <si>
    <t>25/02/2022</t>
  </si>
  <si>
    <t>AJP-0437</t>
  </si>
  <si>
    <t>YAHAGI</t>
  </si>
  <si>
    <t>Tomoharu</t>
  </si>
  <si>
    <t>AJP-0438</t>
  </si>
  <si>
    <t>TAKI</t>
  </si>
  <si>
    <t>Yoichi</t>
  </si>
  <si>
    <t>AJP-0439</t>
  </si>
  <si>
    <t>06/03/2022</t>
  </si>
  <si>
    <t>AJP-0440</t>
  </si>
  <si>
    <t>AJP-0441</t>
  </si>
  <si>
    <t>Naoto</t>
  </si>
  <si>
    <t>4414-18</t>
  </si>
  <si>
    <t>AJP-0442</t>
  </si>
  <si>
    <t>FUJIMOTO</t>
  </si>
  <si>
    <t>Wataru</t>
  </si>
  <si>
    <t>AJP-0443</t>
  </si>
  <si>
    <t>13/03/2022</t>
  </si>
  <si>
    <t>AJP-0444</t>
  </si>
  <si>
    <t>02/04/2022</t>
  </si>
  <si>
    <t>AJP-0445</t>
  </si>
  <si>
    <t>OCHI</t>
  </si>
  <si>
    <t>Mayo</t>
  </si>
  <si>
    <t>6294-22</t>
  </si>
  <si>
    <t>AJP-0446</t>
  </si>
  <si>
    <t>NAGAYAMA</t>
  </si>
  <si>
    <t>Shota</t>
  </si>
  <si>
    <t>4767-19</t>
  </si>
  <si>
    <t>AJP-0447</t>
  </si>
  <si>
    <t>08/04/2022</t>
  </si>
  <si>
    <t>AJP-0448</t>
  </si>
  <si>
    <t>23/04/2022</t>
  </si>
  <si>
    <t>AJP-0449</t>
  </si>
  <si>
    <t>28/05/2022</t>
  </si>
  <si>
    <t>AJP-0450</t>
  </si>
  <si>
    <t>OKAMOTO</t>
  </si>
  <si>
    <t>Masahito</t>
  </si>
  <si>
    <t>03/09/2022</t>
  </si>
  <si>
    <t>5931-21</t>
  </si>
  <si>
    <t>AJP-0451</t>
  </si>
  <si>
    <t>11/09/2022</t>
  </si>
  <si>
    <t>AJP-0452</t>
  </si>
  <si>
    <t>17/09/2022</t>
  </si>
  <si>
    <t>AJP-0453</t>
  </si>
  <si>
    <t>22/09/2022</t>
  </si>
  <si>
    <t>AJP-0454</t>
  </si>
  <si>
    <t>01/10/2022</t>
  </si>
  <si>
    <t>AJP-0455</t>
  </si>
  <si>
    <t>AJP-0456</t>
  </si>
  <si>
    <t>HIRANO</t>
  </si>
  <si>
    <t>Naoyuki</t>
  </si>
  <si>
    <t>6252-22</t>
  </si>
  <si>
    <t>AJP-0457</t>
  </si>
  <si>
    <t>15/10/2022</t>
  </si>
  <si>
    <t>AJP-0458</t>
  </si>
  <si>
    <t>16/10/2022</t>
  </si>
  <si>
    <t>AJP-0459</t>
  </si>
  <si>
    <t>19/10/2022</t>
  </si>
  <si>
    <t>AJP-0460</t>
  </si>
  <si>
    <t>AJP-0461</t>
  </si>
  <si>
    <t>AJP-0462</t>
  </si>
  <si>
    <t>NISHIKAWA</t>
  </si>
  <si>
    <t>Kiyoshi</t>
  </si>
  <si>
    <t>AJP-0463</t>
  </si>
  <si>
    <t>AOKI</t>
  </si>
  <si>
    <t>Kana</t>
  </si>
  <si>
    <t>24/12/2021</t>
  </si>
  <si>
    <t>AJP-0464</t>
  </si>
  <si>
    <t>AJP-0465</t>
  </si>
  <si>
    <t>02/03/2022</t>
  </si>
  <si>
    <t>AJP-0466</t>
  </si>
  <si>
    <t>AJP-0467</t>
  </si>
  <si>
    <t>AJP-0468</t>
  </si>
  <si>
    <t>AJP-0469</t>
  </si>
  <si>
    <t>AJP-0470</t>
  </si>
  <si>
    <t>AJP-0471</t>
  </si>
  <si>
    <t>AJP-0472</t>
  </si>
  <si>
    <t>AJP-0473</t>
  </si>
  <si>
    <t>09/04/2022</t>
  </si>
  <si>
    <t>AJP-0474</t>
  </si>
  <si>
    <t>03/05/2022</t>
  </si>
  <si>
    <t>AJP-0475</t>
  </si>
  <si>
    <t>04/05/2022</t>
  </si>
  <si>
    <t>AJP-0476</t>
  </si>
  <si>
    <t>06/05/2022</t>
  </si>
  <si>
    <t>AJP-0477</t>
  </si>
  <si>
    <t>SHIRADO</t>
  </si>
  <si>
    <t>Ryu</t>
  </si>
  <si>
    <t>19/06/2022</t>
  </si>
  <si>
    <t>3962-17</t>
  </si>
  <si>
    <t>AJP-0478</t>
  </si>
  <si>
    <t>02/07/2022</t>
  </si>
  <si>
    <t>AJP-0479</t>
  </si>
  <si>
    <t>06/08/2022</t>
  </si>
  <si>
    <t>AJP-0480</t>
  </si>
  <si>
    <t>20/08/2022</t>
  </si>
  <si>
    <t>AJP-0481</t>
  </si>
  <si>
    <t>24/09/2022</t>
  </si>
  <si>
    <t>AJP-0482</t>
  </si>
  <si>
    <t>25/09/2022</t>
  </si>
  <si>
    <t>AJP-0483</t>
  </si>
  <si>
    <t>AJP-0484</t>
  </si>
  <si>
    <t>AJP-0485</t>
  </si>
  <si>
    <t>28/10/2022</t>
  </si>
  <si>
    <t>AJP-0486</t>
  </si>
  <si>
    <t>NEGISHI</t>
  </si>
  <si>
    <t>06/11/2021</t>
  </si>
  <si>
    <t>6065-21</t>
  </si>
  <si>
    <t>AJP-0487</t>
  </si>
  <si>
    <t>19/3/2022</t>
  </si>
  <si>
    <t>AJP-0488</t>
  </si>
  <si>
    <t>2/7/2022</t>
  </si>
  <si>
    <t>AJP-0489</t>
  </si>
  <si>
    <t>AJP-0490</t>
  </si>
  <si>
    <t>30/7/2022</t>
  </si>
  <si>
    <t>AJP-0491</t>
  </si>
  <si>
    <t>AJP-0492</t>
  </si>
  <si>
    <t>YAMANAKA</t>
  </si>
  <si>
    <t>20/8/2022</t>
  </si>
  <si>
    <t>6409-22</t>
  </si>
  <si>
    <t>AJP-0493</t>
  </si>
  <si>
    <t>26/8/2022</t>
  </si>
  <si>
    <t>AJP-0494</t>
  </si>
  <si>
    <t>3/9/2022</t>
  </si>
  <si>
    <t>AJP-0495</t>
  </si>
  <si>
    <t>10/9/2022</t>
  </si>
  <si>
    <t>AJP-0496</t>
  </si>
  <si>
    <t>18/9/2022</t>
  </si>
  <si>
    <t>AJP-0497</t>
  </si>
  <si>
    <t>AJP-0498</t>
  </si>
  <si>
    <t>8/10/2022</t>
  </si>
  <si>
    <t>AJP-0499</t>
  </si>
  <si>
    <t>AJP-0500</t>
  </si>
  <si>
    <t>22/10/2022</t>
  </si>
  <si>
    <t>AJP-0501</t>
  </si>
  <si>
    <t>AJP-0502</t>
  </si>
  <si>
    <t>AJP-0503</t>
  </si>
  <si>
    <t>千葉</t>
  </si>
  <si>
    <t>AJP-0504</t>
  </si>
  <si>
    <t>KOIZUMI</t>
  </si>
  <si>
    <t>13/12/2021</t>
  </si>
  <si>
    <t>6150-22</t>
  </si>
  <si>
    <t>AJP-0505</t>
  </si>
  <si>
    <t>KOBAYASHI</t>
  </si>
  <si>
    <t>Yoshikazu</t>
  </si>
  <si>
    <t>Audax Randonneurs Gunma</t>
  </si>
  <si>
    <t>16/12/2021</t>
  </si>
  <si>
    <t>3883-17</t>
  </si>
  <si>
    <t>AJP-0506</t>
  </si>
  <si>
    <t>ANDO</t>
  </si>
  <si>
    <t>6035-21</t>
  </si>
  <si>
    <t>AJP-0507</t>
  </si>
  <si>
    <t>NISHIZAKA</t>
  </si>
  <si>
    <t>Norifumi</t>
  </si>
  <si>
    <t>6162-22</t>
  </si>
  <si>
    <t>AJP-0508</t>
  </si>
  <si>
    <t>AJP-0509</t>
  </si>
  <si>
    <t>30/03/2022</t>
  </si>
  <si>
    <t>AJP-0510</t>
  </si>
  <si>
    <t>AJP-0511</t>
  </si>
  <si>
    <t>AJP-0512</t>
  </si>
  <si>
    <t>10/04/2022</t>
  </si>
  <si>
    <t>AJP-0513</t>
  </si>
  <si>
    <t>17/04/2022</t>
  </si>
  <si>
    <t>AJP-0514</t>
  </si>
  <si>
    <t>IRIE</t>
  </si>
  <si>
    <t>6244-22</t>
  </si>
  <si>
    <t>AJP-0515</t>
  </si>
  <si>
    <t>SKAURAI</t>
  </si>
  <si>
    <t>Keita</t>
  </si>
  <si>
    <t>6143-22</t>
  </si>
  <si>
    <t>AJP-0516</t>
  </si>
  <si>
    <t>AJP-0517</t>
  </si>
  <si>
    <t>AJP-0518</t>
  </si>
  <si>
    <t>OKUYAMA</t>
  </si>
  <si>
    <t>05/05/2022</t>
  </si>
  <si>
    <t>5720-21</t>
  </si>
  <si>
    <t>AJP-0519</t>
  </si>
  <si>
    <t>12/06/2022</t>
  </si>
  <si>
    <t>AJP-0520</t>
  </si>
  <si>
    <t>2813-14</t>
  </si>
  <si>
    <t>AJP-0521</t>
  </si>
  <si>
    <t>NAGANAWA</t>
  </si>
  <si>
    <t>Toshiyuki</t>
  </si>
  <si>
    <t>31/07/2022</t>
  </si>
  <si>
    <t>AJP-0522</t>
  </si>
  <si>
    <t>HAYAKAWA</t>
  </si>
  <si>
    <t>Seiji</t>
  </si>
  <si>
    <t>04/09/2022</t>
  </si>
  <si>
    <t>6418-22</t>
  </si>
  <si>
    <t>AJP-0523</t>
  </si>
  <si>
    <t>AJP-0524</t>
  </si>
  <si>
    <t>Mitsuo</t>
  </si>
  <si>
    <t>12/10/2022</t>
  </si>
  <si>
    <t>1362-14</t>
  </si>
  <si>
    <t>AJP-0525</t>
  </si>
  <si>
    <t>TAKATA</t>
  </si>
  <si>
    <t>Shinji</t>
  </si>
  <si>
    <t>6201-22</t>
  </si>
  <si>
    <t>AJP-0526</t>
  </si>
  <si>
    <t>AJP-0527</t>
  </si>
  <si>
    <t>AJP-0528</t>
  </si>
  <si>
    <t>29/10/2022</t>
  </si>
  <si>
    <t>AJP-0529</t>
  </si>
  <si>
    <t>AJP-0530</t>
  </si>
  <si>
    <t>30/10/2022</t>
  </si>
  <si>
    <t>AJP-0531</t>
  </si>
  <si>
    <t>AJP-0532</t>
  </si>
  <si>
    <t>27/11/2021</t>
  </si>
  <si>
    <t>AJP-0533</t>
  </si>
  <si>
    <t>2/10/2022</t>
  </si>
  <si>
    <t>AJP-0534</t>
  </si>
  <si>
    <t>MAEDA</t>
  </si>
  <si>
    <t>Masashi</t>
  </si>
  <si>
    <t>5965-21</t>
  </si>
  <si>
    <t>AJP-0535</t>
  </si>
  <si>
    <t>YANAI</t>
  </si>
  <si>
    <t>Takaaki</t>
  </si>
  <si>
    <t>6108-22</t>
  </si>
  <si>
    <t>AJP-0536</t>
  </si>
  <si>
    <t>HANAWA</t>
  </si>
  <si>
    <t>5966-21</t>
  </si>
  <si>
    <t>AJP-0537</t>
  </si>
  <si>
    <t>Yasushi</t>
  </si>
  <si>
    <t>AJP-0538</t>
  </si>
  <si>
    <t>HOSONO</t>
  </si>
  <si>
    <t>6136-22</t>
  </si>
  <si>
    <t>AJP-0539</t>
  </si>
  <si>
    <t>AJP-0540</t>
  </si>
  <si>
    <t>AJP-0541</t>
  </si>
  <si>
    <t>AJP-0542</t>
  </si>
  <si>
    <t>23/10/2022</t>
  </si>
  <si>
    <t>AJP-0543</t>
  </si>
  <si>
    <t>22/5/2022</t>
  </si>
  <si>
    <t>AJP-0544</t>
  </si>
  <si>
    <t>27/7/2022</t>
  </si>
  <si>
    <t>AJP-0545</t>
  </si>
  <si>
    <t>AJP-0546</t>
  </si>
  <si>
    <t>YAMAZAWA</t>
  </si>
  <si>
    <t>17/7/2022</t>
  </si>
  <si>
    <t>AJP-0547</t>
  </si>
  <si>
    <t>AJP-0548</t>
  </si>
  <si>
    <t>AJP-0549</t>
  </si>
  <si>
    <t>11/8/2022</t>
  </si>
  <si>
    <t>AJP-0550</t>
  </si>
  <si>
    <t>AJP-0551</t>
  </si>
  <si>
    <t>30/9/2022</t>
  </si>
  <si>
    <t>AJP-0552</t>
  </si>
  <si>
    <t>AJP-0553</t>
  </si>
  <si>
    <t>FUTAMI</t>
  </si>
  <si>
    <t>Takeo</t>
  </si>
  <si>
    <t>4520-18</t>
  </si>
  <si>
    <t>AJP-0554</t>
  </si>
  <si>
    <t>HAMAMOTO</t>
  </si>
  <si>
    <t>Susumu</t>
  </si>
  <si>
    <t>4/6/2022</t>
  </si>
  <si>
    <t>3724-16</t>
  </si>
  <si>
    <t>AJP-001</t>
  </si>
  <si>
    <t>広島</t>
  </si>
  <si>
    <t>AJP-0555</t>
  </si>
  <si>
    <t>IWANAGA</t>
  </si>
  <si>
    <t>Ryuta</t>
  </si>
  <si>
    <t>6/11/2021</t>
  </si>
  <si>
    <t>1235-14</t>
  </si>
  <si>
    <t>AJP-013</t>
  </si>
  <si>
    <t>AJP-0556</t>
  </si>
  <si>
    <t>YONEDA</t>
  </si>
  <si>
    <t>Kazuhiko</t>
  </si>
  <si>
    <t>AJP-0557</t>
  </si>
  <si>
    <t>Maki</t>
  </si>
  <si>
    <t>AJP-0558</t>
  </si>
  <si>
    <t>OSAKI</t>
  </si>
  <si>
    <t>Hidetaka</t>
  </si>
  <si>
    <t>1/10/2022</t>
  </si>
  <si>
    <t>AJP-0559</t>
  </si>
  <si>
    <t>AJP-0560</t>
  </si>
  <si>
    <t>TERADA</t>
  </si>
  <si>
    <t>Yoshihumi</t>
  </si>
  <si>
    <t>10/12/2021</t>
  </si>
  <si>
    <t>1179-14</t>
  </si>
  <si>
    <t>AJP-014</t>
  </si>
  <si>
    <t>AJP-0561</t>
  </si>
  <si>
    <t>NIMAN</t>
  </si>
  <si>
    <t>Eito</t>
  </si>
  <si>
    <t>5131-19</t>
  </si>
  <si>
    <t>AJP-0562</t>
  </si>
  <si>
    <t>Yukio</t>
  </si>
  <si>
    <t>12/12/2021</t>
  </si>
  <si>
    <t>AJP-0563</t>
  </si>
  <si>
    <t>23/12/2021</t>
  </si>
  <si>
    <t>AJP-0564</t>
  </si>
  <si>
    <t>4/1/2022</t>
  </si>
  <si>
    <t>AJP-0565</t>
  </si>
  <si>
    <t>16/1/2022</t>
  </si>
  <si>
    <t>AJP-0566</t>
  </si>
  <si>
    <t>27/1/2022</t>
  </si>
  <si>
    <t>AJP-0567</t>
  </si>
  <si>
    <t>10/3/2022</t>
  </si>
  <si>
    <t>AJP-0568</t>
  </si>
  <si>
    <t>29/3/2022</t>
  </si>
  <si>
    <t>AJP-0569</t>
  </si>
  <si>
    <t>AJP-0570</t>
  </si>
  <si>
    <t>AJP-0571</t>
  </si>
  <si>
    <t>6/12/2021</t>
  </si>
  <si>
    <t>AJP-015</t>
  </si>
  <si>
    <t>AJP-0572</t>
  </si>
  <si>
    <t>23/3/2022</t>
  </si>
  <si>
    <t>AJP-0573</t>
  </si>
  <si>
    <t>28/5/2022</t>
  </si>
  <si>
    <t>AJP-0574</t>
  </si>
  <si>
    <t>AJP-0575</t>
  </si>
  <si>
    <t>7/10/2022</t>
  </si>
  <si>
    <t>AJP-0576</t>
  </si>
  <si>
    <t>23/7/2022</t>
  </si>
  <si>
    <t>AJP-0577</t>
  </si>
  <si>
    <t>16/4/2022</t>
  </si>
  <si>
    <t>AJP-016</t>
  </si>
  <si>
    <t>AJP-0578</t>
  </si>
  <si>
    <t>23/4/2022</t>
  </si>
  <si>
    <t>AJP-0579</t>
  </si>
  <si>
    <t>AJP-0580</t>
  </si>
  <si>
    <t>AJP-0581</t>
  </si>
  <si>
    <t>31/10/2022</t>
  </si>
  <si>
    <t>AJP-0582</t>
  </si>
  <si>
    <t>3/5/2022</t>
  </si>
  <si>
    <t>AJP-021</t>
  </si>
  <si>
    <t>AJP-0583</t>
  </si>
  <si>
    <t>2/4/2022</t>
  </si>
  <si>
    <t>AJP-0584</t>
  </si>
  <si>
    <t>21/5/2022</t>
  </si>
  <si>
    <t>AJP-0585</t>
  </si>
  <si>
    <t>AJP-0586</t>
  </si>
  <si>
    <t>24/7/2022</t>
  </si>
  <si>
    <t>AJP-022</t>
  </si>
  <si>
    <t>AJP-0587</t>
  </si>
  <si>
    <t>AJP-0588</t>
  </si>
  <si>
    <t>AJP-0589</t>
  </si>
  <si>
    <t>KAI</t>
  </si>
  <si>
    <t>Takefumi</t>
  </si>
  <si>
    <t>14/8/2022</t>
  </si>
  <si>
    <t>4987-19</t>
  </si>
  <si>
    <t>AJP-0590</t>
  </si>
  <si>
    <t>3/10/2022</t>
  </si>
  <si>
    <t>AJP-0591</t>
  </si>
  <si>
    <t>KIHARA</t>
  </si>
  <si>
    <t>Yuko</t>
  </si>
  <si>
    <t>18/10/2022</t>
  </si>
  <si>
    <t>4403-18</t>
  </si>
  <si>
    <t>AJP-0592</t>
  </si>
  <si>
    <t>Hiromichi</t>
  </si>
  <si>
    <t>1188-14</t>
  </si>
  <si>
    <t>AJP-0593</t>
  </si>
  <si>
    <t>AJP-023</t>
  </si>
  <si>
    <t>AJP-0594</t>
  </si>
  <si>
    <t>12/8/2022</t>
  </si>
  <si>
    <t>AJP-0595</t>
  </si>
  <si>
    <t>AJP-0596</t>
  </si>
  <si>
    <t>AJP-0597</t>
  </si>
  <si>
    <t>AJP-0598</t>
  </si>
  <si>
    <t>AJP-0599</t>
  </si>
  <si>
    <t>AJP-0600</t>
  </si>
  <si>
    <t>AJP-024</t>
  </si>
  <si>
    <t>AJP-0601</t>
  </si>
  <si>
    <t>AJP-0602</t>
  </si>
  <si>
    <t>AJP-0603</t>
  </si>
  <si>
    <t>15/8/2022</t>
  </si>
  <si>
    <t>AJP-0604</t>
  </si>
  <si>
    <t>AJP-0605</t>
  </si>
  <si>
    <t>AJP-0606</t>
  </si>
  <si>
    <t>AJP-0607</t>
  </si>
  <si>
    <t>AJP-025</t>
  </si>
  <si>
    <t>AJP-0608</t>
  </si>
  <si>
    <t>AJP-0609</t>
  </si>
  <si>
    <t>AJP-0610</t>
  </si>
  <si>
    <t>13/8/2022</t>
  </si>
  <si>
    <t>AJP-0611</t>
  </si>
  <si>
    <t>AJP-0612</t>
  </si>
  <si>
    <t>AJP-0613</t>
  </si>
  <si>
    <t>AJP-0614</t>
  </si>
  <si>
    <t>Shigeo</t>
  </si>
  <si>
    <t>6472-22</t>
  </si>
  <si>
    <t>AJP-0615</t>
  </si>
  <si>
    <t>AJP-026</t>
  </si>
  <si>
    <t>AJP-0616</t>
  </si>
  <si>
    <t>AJP-0617</t>
  </si>
  <si>
    <t>AJP-0618</t>
  </si>
  <si>
    <t>AJP-0619</t>
  </si>
  <si>
    <t>AJP-0620</t>
  </si>
  <si>
    <t>AJP-0621</t>
  </si>
  <si>
    <t>20/10/2022</t>
  </si>
  <si>
    <t>AJP-0622</t>
  </si>
  <si>
    <t>AJP-0623</t>
  </si>
  <si>
    <t>AJP-027</t>
  </si>
  <si>
    <t>AJP-0624</t>
  </si>
  <si>
    <t>AJP-0625</t>
  </si>
  <si>
    <t>AJP-0626</t>
  </si>
  <si>
    <t>AJP-0627</t>
  </si>
  <si>
    <t>AJP-0628</t>
  </si>
  <si>
    <t>AJP-0629</t>
  </si>
  <si>
    <t>AJP-0630</t>
  </si>
  <si>
    <t>22/12/2021</t>
  </si>
  <si>
    <t>AJP-003</t>
  </si>
  <si>
    <t>熊本</t>
  </si>
  <si>
    <t>AJP-0631</t>
  </si>
  <si>
    <t>1731-14</t>
  </si>
  <si>
    <t>AJP-0632</t>
  </si>
  <si>
    <t>AJP-0633</t>
  </si>
  <si>
    <t>21/09/2022</t>
  </si>
  <si>
    <t>AJP-0634</t>
  </si>
  <si>
    <t>AJP-0635</t>
  </si>
  <si>
    <t>NAGATOMO</t>
  </si>
  <si>
    <t>Noriyoshi</t>
  </si>
  <si>
    <t>1243-14</t>
  </si>
  <si>
    <t>AJP-0636</t>
  </si>
  <si>
    <t>04/06/2022</t>
  </si>
  <si>
    <t>AJP-0637</t>
  </si>
  <si>
    <t>NAGAIE</t>
  </si>
  <si>
    <t>Mitunobu</t>
  </si>
  <si>
    <t>09/01/2022</t>
  </si>
  <si>
    <t>AJP-0638</t>
  </si>
  <si>
    <t>Masahiro</t>
  </si>
  <si>
    <t>6186-22</t>
  </si>
  <si>
    <t>AJP-0639</t>
  </si>
  <si>
    <t>AJP-0640</t>
  </si>
  <si>
    <t>MIZUKAMI</t>
  </si>
  <si>
    <t>Hiyori</t>
  </si>
  <si>
    <t>6197-22</t>
  </si>
  <si>
    <t>AJP-0641</t>
  </si>
  <si>
    <t>25/05/2022</t>
  </si>
  <si>
    <t>AJP-0642</t>
  </si>
  <si>
    <t>AJP-0643</t>
  </si>
  <si>
    <t>AJP-0644</t>
  </si>
  <si>
    <t>AJP-019</t>
  </si>
  <si>
    <t>AJP-0645</t>
  </si>
  <si>
    <t>SAKAMOTO</t>
  </si>
  <si>
    <t>Kazuo</t>
  </si>
  <si>
    <t>19/04/2022</t>
  </si>
  <si>
    <t>4769-19</t>
  </si>
  <si>
    <t>AJP-020</t>
  </si>
  <si>
    <t>AJP-0646</t>
  </si>
  <si>
    <t>AJP-0647</t>
  </si>
  <si>
    <t>AJP-0648</t>
  </si>
  <si>
    <t>AJP-028</t>
  </si>
  <si>
    <t>AJP-0649</t>
  </si>
  <si>
    <t>AJP-0650</t>
  </si>
  <si>
    <t>AJP-0651</t>
  </si>
  <si>
    <t>AJP-0652</t>
  </si>
  <si>
    <t>DOI</t>
  </si>
  <si>
    <t>Akimitsu</t>
  </si>
  <si>
    <t>6578-22</t>
  </si>
  <si>
    <t>AJP-0653</t>
  </si>
  <si>
    <t>AJP-0654</t>
  </si>
  <si>
    <t>23/08/2022</t>
  </si>
  <si>
    <t>AJP-031</t>
  </si>
  <si>
    <t>AJP-0655</t>
  </si>
  <si>
    <t>10/01/2022</t>
  </si>
  <si>
    <t>AJP-0656</t>
  </si>
  <si>
    <t>AJP-0657</t>
  </si>
  <si>
    <t>TOKUWA</t>
  </si>
  <si>
    <t>24/04/2022</t>
  </si>
  <si>
    <t>1165-14</t>
  </si>
  <si>
    <t>AJP-0658</t>
  </si>
  <si>
    <t>AJP-0659</t>
  </si>
  <si>
    <t>AJP-0660</t>
  </si>
  <si>
    <t>認定距離</t>
    <rPh sb="2" eb="4">
      <t>キョリ</t>
    </rPh>
    <phoneticPr fontId="1"/>
  </si>
  <si>
    <t>髙橋　宏通</t>
    <phoneticPr fontId="1"/>
  </si>
  <si>
    <t>090-0000-0000</t>
    <phoneticPr fontId="1"/>
  </si>
  <si>
    <t>東京都千代田区１－１－１</t>
    <phoneticPr fontId="1"/>
  </si>
  <si>
    <t>2022年度SPRメダル購入申請書</t>
    <rPh sb="12" eb="14">
      <t>コウニュウ</t>
    </rPh>
    <rPh sb="14" eb="16">
      <t>シンセイ</t>
    </rPh>
    <rPh sb="16" eb="17">
      <t>ショ</t>
    </rPh>
    <phoneticPr fontId="1"/>
  </si>
  <si>
    <t>2022年度 認定距離（合計1200km以上）</t>
    <phoneticPr fontId="1"/>
  </si>
  <si>
    <t>123-5678</t>
    <phoneticPr fontId="1"/>
  </si>
  <si>
    <r>
      <t xml:space="preserve">・下の表の　　　色が付いたセルだけに必要事項を入力して下さい。他の部分は自動で表示されます。
・ファイルを保存して指定のメールアドレスに添付して送信して下さい。
・購入申請書の送信先アドレス </t>
    </r>
    <r>
      <rPr>
        <b/>
        <sz val="16"/>
        <rFont val="メイリオ"/>
        <family val="3"/>
        <charset val="128"/>
      </rPr>
      <t xml:space="preserve">→ </t>
    </r>
    <r>
      <rPr>
        <sz val="16"/>
        <rFont val="メイリオ"/>
        <family val="3"/>
        <charset val="128"/>
      </rPr>
      <t>audaxjapanspr@gmail.com（事務担当はAJパーマネント担当の髙橋です）
・メールの</t>
    </r>
    <r>
      <rPr>
        <b/>
        <sz val="16"/>
        <rFont val="メイリオ"/>
        <family val="3"/>
        <charset val="128"/>
      </rPr>
      <t>件名</t>
    </r>
    <r>
      <rPr>
        <sz val="16"/>
        <rFont val="メイリオ"/>
        <family val="3"/>
        <charset val="128"/>
      </rPr>
      <t>には「【</t>
    </r>
    <r>
      <rPr>
        <b/>
        <sz val="16"/>
        <rFont val="メイリオ"/>
        <family val="3"/>
        <charset val="128"/>
      </rPr>
      <t>お名前</t>
    </r>
    <r>
      <rPr>
        <sz val="16"/>
        <rFont val="メイリオ"/>
        <family val="3"/>
        <charset val="128"/>
      </rPr>
      <t>】SPRメダル購入申請」など、必ず</t>
    </r>
    <r>
      <rPr>
        <b/>
        <sz val="16"/>
        <rFont val="メイリオ"/>
        <family val="3"/>
        <charset val="128"/>
      </rPr>
      <t>お名前</t>
    </r>
    <r>
      <rPr>
        <sz val="16"/>
        <rFont val="メイリオ"/>
        <family val="3"/>
        <charset val="128"/>
      </rPr>
      <t xml:space="preserve">を明記して下さい。
・メダル代金の送金先は申請書確認後の返信メールでお知らせ致します。
・申込書受付期間は </t>
    </r>
    <r>
      <rPr>
        <b/>
        <sz val="16"/>
        <rFont val="メイリオ"/>
        <family val="3"/>
        <charset val="128"/>
      </rPr>
      <t>11月27日 ～ 12月7日</t>
    </r>
    <r>
      <rPr>
        <sz val="16"/>
        <rFont val="メイリオ"/>
        <family val="3"/>
        <charset val="128"/>
      </rPr>
      <t xml:space="preserve"> です。（入金期限は12月8日着金）</t>
    </r>
    <rPh sb="1" eb="2">
      <t>シタ</t>
    </rPh>
    <rPh sb="3" eb="4">
      <t>ヒョウ</t>
    </rPh>
    <rPh sb="18" eb="20">
      <t>ヒツヨウ</t>
    </rPh>
    <rPh sb="20" eb="22">
      <t>ジコウ</t>
    </rPh>
    <rPh sb="57" eb="59">
      <t>シテイ</t>
    </rPh>
    <rPh sb="68" eb="70">
      <t>テンプ</t>
    </rPh>
    <rPh sb="76" eb="77">
      <t>クダ</t>
    </rPh>
    <rPh sb="82" eb="84">
      <t>コウニュウ</t>
    </rPh>
    <rPh sb="84" eb="87">
      <t>シンセイショ</t>
    </rPh>
    <rPh sb="88" eb="90">
      <t>ソウシン</t>
    </rPh>
    <rPh sb="183" eb="184">
      <t>クダ</t>
    </rPh>
    <rPh sb="191" eb="193">
      <t>ダイキン</t>
    </rPh>
    <rPh sb="194" eb="197">
      <t>ソウキンサキ</t>
    </rPh>
    <rPh sb="203" eb="204">
      <t>ゴ</t>
    </rPh>
    <rPh sb="212" eb="213">
      <t>シ</t>
    </rPh>
    <rPh sb="215" eb="216">
      <t>イタ</t>
    </rPh>
    <rPh sb="223" eb="226">
      <t>モウシコミショ</t>
    </rPh>
    <phoneticPr fontId="1"/>
  </si>
  <si>
    <t>2022年度SPRメダル購入申請書_v3</t>
    <rPh sb="12" eb="14">
      <t>コウニュウ</t>
    </rPh>
    <rPh sb="14" eb="16">
      <t>シンセイ</t>
    </rPh>
    <rPh sb="16" eb="1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</si>
</sst>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/mm/dd;@"/>
    <numFmt numFmtId="177" formatCode="dd/mm/yyyy"/>
    <numFmt numFmtId="178" formatCode="dd/mm/yyyy;@"/>
    <numFmt numFmtId="179" formatCode="0_);[Red]\(0\)"/>
    <numFmt numFmtId="180" formatCode="0000"/>
    <numFmt numFmtId="181" formatCode="0000\ &quot;km&quot;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color rgb="FF0000FF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sz val="11"/>
      <name val="Helv"/>
    </font>
    <font>
      <b/>
      <sz val="18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2"/>
      <color theme="1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7" fillId="0" borderId="2" applyBorder="0">
      <alignment horizontal="centerContinuous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13" fillId="0" borderId="0" xfId="0" applyFont="1" applyAlignment="1"/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11" xfId="1" applyFont="1" applyBorder="1" applyAlignment="1">
      <alignment horizontal="center" vertical="center" wrapText="1"/>
    </xf>
    <xf numFmtId="179" fontId="18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9" fontId="20" fillId="0" borderId="11" xfId="0" applyNumberFormat="1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20" fontId="22" fillId="2" borderId="13" xfId="0" applyNumberFormat="1" applyFont="1" applyFill="1" applyBorder="1" applyAlignment="1">
      <alignment horizontal="center" wrapText="1"/>
    </xf>
    <xf numFmtId="0" fontId="23" fillId="2" borderId="15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3" fillId="2" borderId="15" xfId="0" applyFont="1" applyFill="1" applyBorder="1" applyAlignment="1">
      <alignment wrapText="1"/>
    </xf>
    <xf numFmtId="0" fontId="21" fillId="2" borderId="16" xfId="0" applyFont="1" applyFill="1" applyBorder="1" applyAlignment="1">
      <alignment horizontal="center" wrapText="1"/>
    </xf>
    <xf numFmtId="0" fontId="22" fillId="2" borderId="17" xfId="0" applyFont="1" applyFill="1" applyBorder="1" applyAlignment="1">
      <alignment horizontal="center" wrapText="1"/>
    </xf>
    <xf numFmtId="20" fontId="22" fillId="2" borderId="17" xfId="0" applyNumberFormat="1" applyFont="1" applyFill="1" applyBorder="1" applyAlignment="1">
      <alignment horizontal="center" wrapText="1"/>
    </xf>
    <xf numFmtId="0" fontId="21" fillId="4" borderId="16" xfId="0" applyFont="1" applyFill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20" fontId="22" fillId="0" borderId="17" xfId="0" applyNumberFormat="1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23" fillId="0" borderId="15" xfId="0" applyFont="1" applyBorder="1" applyAlignment="1">
      <alignment wrapText="1"/>
    </xf>
    <xf numFmtId="46" fontId="22" fillId="0" borderId="17" xfId="0" applyNumberFormat="1" applyFont="1" applyBorder="1" applyAlignment="1">
      <alignment horizontal="center" wrapText="1"/>
    </xf>
    <xf numFmtId="0" fontId="23" fillId="5" borderId="15" xfId="0" applyFont="1" applyFill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20" fontId="23" fillId="0" borderId="17" xfId="0" applyNumberFormat="1" applyFont="1" applyBorder="1" applyAlignment="1">
      <alignment horizontal="center" wrapText="1"/>
    </xf>
    <xf numFmtId="0" fontId="23" fillId="0" borderId="17" xfId="0" applyFont="1" applyBorder="1" applyAlignment="1">
      <alignment wrapText="1"/>
    </xf>
    <xf numFmtId="0" fontId="23" fillId="4" borderId="17" xfId="0" applyFont="1" applyFill="1" applyBorder="1" applyAlignment="1">
      <alignment horizontal="center" wrapText="1"/>
    </xf>
    <xf numFmtId="0" fontId="23" fillId="2" borderId="17" xfId="0" applyFont="1" applyFill="1" applyBorder="1" applyAlignment="1">
      <alignment wrapText="1"/>
    </xf>
    <xf numFmtId="0" fontId="23" fillId="6" borderId="15" xfId="0" applyFont="1" applyFill="1" applyBorder="1" applyAlignment="1">
      <alignment horizontal="center" wrapText="1"/>
    </xf>
    <xf numFmtId="0" fontId="23" fillId="7" borderId="15" xfId="0" applyFont="1" applyFill="1" applyBorder="1" applyAlignment="1">
      <alignment horizontal="center" wrapText="1"/>
    </xf>
    <xf numFmtId="49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 applyProtection="1">
      <alignment horizontal="center" vertical="center"/>
      <protection locked="0"/>
    </xf>
    <xf numFmtId="180" fontId="19" fillId="9" borderId="20" xfId="0" applyNumberFormat="1" applyFont="1" applyFill="1" applyBorder="1" applyAlignment="1" applyProtection="1">
      <alignment horizontal="center" vertical="center" wrapText="1"/>
      <protection locked="0"/>
    </xf>
    <xf numFmtId="180" fontId="19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1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180" fontId="19" fillId="9" borderId="9" xfId="0" applyNumberFormat="1" applyFont="1" applyFill="1" applyBorder="1" applyAlignment="1">
      <alignment horizontal="center" vertical="center" wrapText="1"/>
    </xf>
    <xf numFmtId="180" fontId="19" fillId="9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81" fontId="15" fillId="0" borderId="8" xfId="0" applyNumberFormat="1" applyFont="1" applyBorder="1" applyAlignment="1">
      <alignment horizontal="center" vertical="center"/>
    </xf>
    <xf numFmtId="181" fontId="15" fillId="0" borderId="22" xfId="0" applyNumberFormat="1" applyFont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5" fillId="9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19" fillId="9" borderId="20" xfId="0" applyNumberFormat="1" applyFont="1" applyFill="1" applyBorder="1" applyAlignment="1" applyProtection="1">
      <alignment horizontal="center" vertical="center" wrapText="1"/>
      <protection locked="0"/>
    </xf>
    <xf numFmtId="180" fontId="19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0" fontId="13" fillId="9" borderId="3" xfId="0" applyFont="1" applyFill="1" applyBorder="1" applyAlignment="1" applyProtection="1">
      <alignment horizontal="center" vertical="center"/>
      <protection locked="0"/>
    </xf>
    <xf numFmtId="180" fontId="19" fillId="9" borderId="9" xfId="0" applyNumberFormat="1" applyFont="1" applyFill="1" applyBorder="1" applyAlignment="1" applyProtection="1">
      <alignment horizontal="center" vertical="center" wrapText="1"/>
      <protection locked="0"/>
    </xf>
    <xf numFmtId="180" fontId="19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" xfId="0" applyFont="1" applyFill="1" applyBorder="1" applyAlignment="1" applyProtection="1">
      <alignment horizontal="left" vertical="center"/>
      <protection locked="0"/>
    </xf>
    <xf numFmtId="0" fontId="22" fillId="0" borderId="18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2" borderId="18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4" borderId="18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</cellXfs>
  <cellStyles count="4">
    <cellStyle name="Group " xfId="3" xr:uid="{4CCAD9FA-DC7E-4FEE-9841-B7EFC924AC0F}"/>
    <cellStyle name="標準" xfId="0" builtinId="0"/>
    <cellStyle name="標準 2" xfId="2" xr:uid="{C3463A0B-34EF-4E03-882E-F31ED44F72F8}"/>
    <cellStyle name="標準_ACP用" xfId="1" xr:uid="{6A5C1663-BFAF-4EFE-9067-D08638D11A84}"/>
  </cellStyles>
  <dxfs count="4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FFCCFF"/>
      <color rgb="FFCCECFF"/>
      <color rgb="FF00FF00"/>
      <color rgb="FF66FFFF"/>
      <color rgb="FF00FFFF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1569720</xdr:colOff>
      <xdr:row>5</xdr:row>
      <xdr:rowOff>45720</xdr:rowOff>
    </xdr:from>
    <xdr:ext cx="4851981" cy="120396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0498789-48A9-4C9F-AF83-012594CA4AF5}"/>
            </a:ext>
          </a:extLst>
        </xdr:cNvPr>
        <xdr:cNvSpPr/>
      </xdr:nvSpPr>
      <xdr:spPr>
        <a:xfrm>
          <a:off x="5135880" y="3101340"/>
          <a:ext cx="4851981" cy="1203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7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記入例です</a:t>
          </a:r>
        </a:p>
      </xdr:txBody>
    </xdr:sp>
    <xdr:clientData/>
  </xdr:oneCellAnchor>
  <xdr:twoCellAnchor>
    <xdr:from>
      <xdr:col>4</xdr:col>
      <xdr:colOff>670560</xdr:colOff>
      <xdr:row>17</xdr:row>
      <xdr:rowOff>99060</xdr:rowOff>
    </xdr:from>
    <xdr:to>
      <xdr:col>6</xdr:col>
      <xdr:colOff>678180</xdr:colOff>
      <xdr:row>18</xdr:row>
      <xdr:rowOff>640080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1169C18-A033-B04D-9888-6173FD9360F1}"/>
            </a:ext>
          </a:extLst>
        </xdr:cNvPr>
        <xdr:cNvSpPr/>
      </xdr:nvSpPr>
      <xdr:spPr>
        <a:xfrm flipH="1">
          <a:off x="7094220" y="8092440"/>
          <a:ext cx="3230880" cy="1264920"/>
        </a:xfrm>
        <a:prstGeom prst="wedgeRoundRectCallout">
          <a:avLst>
            <a:gd name="adj1" fmla="val -37167"/>
            <a:gd name="adj2" fmla="val 71978"/>
            <a:gd name="adj3" fmla="val 16667"/>
          </a:avLst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「会員番号不一致」と表示された場合は、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他人の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HomologationNunber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（認定番号）を入力した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可能性があるので、入力した認定番号が間違ってないか確認して下さい。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1005840</xdr:colOff>
      <xdr:row>18</xdr:row>
      <xdr:rowOff>708660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3E33EF8-A01D-40FC-2AFC-D6B04A12DDEC}"/>
            </a:ext>
          </a:extLst>
        </xdr:cNvPr>
        <xdr:cNvSpPr txBox="1"/>
      </xdr:nvSpPr>
      <xdr:spPr>
        <a:xfrm>
          <a:off x="12763500" y="942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1135380</xdr:colOff>
      <xdr:row>4</xdr:row>
      <xdr:rowOff>22860</xdr:rowOff>
    </xdr:from>
    <xdr:to>
      <xdr:col>0</xdr:col>
      <xdr:colOff>1653540</xdr:colOff>
      <xdr:row>4</xdr:row>
      <xdr:rowOff>266700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F70EDB5-B525-46A6-8A40-DD1A9744BE5D}"/>
            </a:ext>
          </a:extLst>
        </xdr:cNvPr>
        <xdr:cNvSpPr/>
      </xdr:nvSpPr>
      <xdr:spPr>
        <a:xfrm>
          <a:off x="1135380" y="1150620"/>
          <a:ext cx="518160" cy="243840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914400</xdr:colOff>
      <xdr:row>19</xdr:row>
      <xdr:rowOff>464820</xdr:rowOff>
    </xdr:from>
    <xdr:ext cx="7505700" cy="188976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86F8E62-F992-4BED-B664-7A9357A66A97}"/>
            </a:ext>
          </a:extLst>
        </xdr:cNvPr>
        <xdr:cNvSpPr/>
      </xdr:nvSpPr>
      <xdr:spPr>
        <a:xfrm>
          <a:off x="3025140" y="9906000"/>
          <a:ext cx="7505700" cy="18897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記入例です</a:t>
          </a:r>
        </a:p>
      </xdr:txBody>
    </xdr:sp>
    <xdr:clientData/>
  </xdr:oneCellAnchor>
  <xdr:twoCellAnchor>
    <xdr:from>
      <xdr:col>2</xdr:col>
      <xdr:colOff>1546860</xdr:colOff>
      <xdr:row>10</xdr:row>
      <xdr:rowOff>7620</xdr:rowOff>
    </xdr:from>
    <xdr:to>
      <xdr:col>4</xdr:col>
      <xdr:colOff>1417320</xdr:colOff>
      <xdr:row>13</xdr:row>
      <xdr:rowOff>91440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4115F717-AEA6-B09C-1956-BE93BB46EA3B}"/>
            </a:ext>
          </a:extLst>
        </xdr:cNvPr>
        <xdr:cNvSpPr/>
      </xdr:nvSpPr>
      <xdr:spPr>
        <a:xfrm flipH="1">
          <a:off x="5113020" y="4846320"/>
          <a:ext cx="2727960" cy="1135380"/>
        </a:xfrm>
        <a:prstGeom prst="rightArrow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お名前（漢字）・電話番号・郵便　　　　　　番号・ご住所を　　に入力します</a:t>
          </a:r>
        </a:p>
      </xdr:txBody>
    </xdr:sp>
    <xdr:clientData/>
  </xdr:twoCellAnchor>
  <xdr:twoCellAnchor>
    <xdr:from>
      <xdr:col>4</xdr:col>
      <xdr:colOff>38100</xdr:colOff>
      <xdr:row>11</xdr:row>
      <xdr:rowOff>243840</xdr:rowOff>
    </xdr:from>
    <xdr:to>
      <xdr:col>4</xdr:col>
      <xdr:colOff>266700</xdr:colOff>
      <xdr:row>12</xdr:row>
      <xdr:rowOff>45720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9EC09E02-ECC9-4C2A-9ACF-70645CEBA591}"/>
            </a:ext>
          </a:extLst>
        </xdr:cNvPr>
        <xdr:cNvSpPr/>
      </xdr:nvSpPr>
      <xdr:spPr>
        <a:xfrm>
          <a:off x="6461760" y="5433060"/>
          <a:ext cx="228600" cy="152400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137160</xdr:colOff>
      <xdr:row>6</xdr:row>
      <xdr:rowOff>129540</xdr:rowOff>
    </xdr:from>
    <xdr:to>
      <xdr:col>6</xdr:col>
      <xdr:colOff>1905000</xdr:colOff>
      <xdr:row>9</xdr:row>
      <xdr:rowOff>228600</xdr:rowOff>
    </xdr:to>
    <xdr:sp macro="" textlink="">
      <xdr:nvSpPr>
        <xdr:cNvPr id="17" name="矢印: 下 16">
          <a:extLst>
            <a:ext uri="{FF2B5EF4-FFF2-40B4-BE49-F238E27FC236}">
              <a16:creationId xmlns:a16="http://schemas.microsoft.com/office/drawing/2014/main" id="{DE750928-05FF-D67F-2F08-76EB98433368}"/>
            </a:ext>
          </a:extLst>
        </xdr:cNvPr>
        <xdr:cNvSpPr/>
      </xdr:nvSpPr>
      <xdr:spPr>
        <a:xfrm>
          <a:off x="9784080" y="3383280"/>
          <a:ext cx="1767840" cy="1333500"/>
        </a:xfrm>
        <a:prstGeom prst="downArrow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認定距離は自動で集計されます</a:t>
          </a:r>
        </a:p>
      </xdr:txBody>
    </xdr:sp>
    <xdr:clientData/>
  </xdr:twoCellAnchor>
  <xdr:twoCellAnchor>
    <xdr:from>
      <xdr:col>0</xdr:col>
      <xdr:colOff>403860</xdr:colOff>
      <xdr:row>13</xdr:row>
      <xdr:rowOff>22860</xdr:rowOff>
    </xdr:from>
    <xdr:to>
      <xdr:col>1</xdr:col>
      <xdr:colOff>1371600</xdr:colOff>
      <xdr:row>14</xdr:row>
      <xdr:rowOff>327660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A1F8D553-5C37-6F72-9C98-35667F18D349}"/>
            </a:ext>
          </a:extLst>
        </xdr:cNvPr>
        <xdr:cNvSpPr/>
      </xdr:nvSpPr>
      <xdr:spPr>
        <a:xfrm>
          <a:off x="403860" y="5913120"/>
          <a:ext cx="3078480" cy="655320"/>
        </a:xfrm>
        <a:prstGeom prst="roundRect">
          <a:avLst/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下の　　に</a:t>
          </a:r>
          <a:r>
            <a:rPr kumimoji="1" lang="en-US" altLang="ja-JP" sz="1100">
              <a:solidFill>
                <a:sysClr val="windowText" lastClr="000000"/>
              </a:solidFill>
            </a:rPr>
            <a:t>HomologationNumber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を入力すると認定登録された各情報が自動で表示されます</a:t>
          </a:r>
        </a:p>
      </xdr:txBody>
    </xdr:sp>
    <xdr:clientData/>
  </xdr:twoCellAnchor>
  <xdr:twoCellAnchor>
    <xdr:from>
      <xdr:col>0</xdr:col>
      <xdr:colOff>822960</xdr:colOff>
      <xdr:row>13</xdr:row>
      <xdr:rowOff>137160</xdr:rowOff>
    </xdr:from>
    <xdr:to>
      <xdr:col>0</xdr:col>
      <xdr:colOff>1051560</xdr:colOff>
      <xdr:row>13</xdr:row>
      <xdr:rowOff>289560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7C21070-1432-47CB-9979-737C8FF5974F}"/>
            </a:ext>
          </a:extLst>
        </xdr:cNvPr>
        <xdr:cNvSpPr/>
      </xdr:nvSpPr>
      <xdr:spPr>
        <a:xfrm>
          <a:off x="822960" y="6027420"/>
          <a:ext cx="228600" cy="152400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1645920</xdr:colOff>
      <xdr:row>7</xdr:row>
      <xdr:rowOff>342900</xdr:rowOff>
    </xdr:from>
    <xdr:ext cx="845820" cy="1693545"/>
    <xdr:sp macro="" textlink="">
      <xdr:nvSpPr>
        <xdr:cNvPr id="2" name="Shape 13">
          <a:extLst>
            <a:ext uri="{FF2B5EF4-FFF2-40B4-BE49-F238E27FC236}">
              <a16:creationId xmlns:a16="http://schemas.microsoft.com/office/drawing/2014/main" id="{CC284F0F-A6FA-4742-8E7F-D68E1F6BE625}"/>
            </a:ext>
          </a:extLst>
        </xdr:cNvPr>
        <xdr:cNvSpPr/>
      </xdr:nvSpPr>
      <xdr:spPr>
        <a:xfrm>
          <a:off x="1645920" y="4130040"/>
          <a:ext cx="845820" cy="1693545"/>
        </a:xfrm>
        <a:prstGeom prst="bentArrow">
          <a:avLst>
            <a:gd name="adj1" fmla="val 25000"/>
            <a:gd name="adj2" fmla="val 22346"/>
            <a:gd name="adj3" fmla="val 27703"/>
            <a:gd name="adj4" fmla="val 38345"/>
          </a:avLst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937260</xdr:colOff>
      <xdr:row>15</xdr:row>
      <xdr:rowOff>106680</xdr:rowOff>
    </xdr:from>
    <xdr:ext cx="809625" cy="1165858"/>
    <xdr:sp macro="" textlink="">
      <xdr:nvSpPr>
        <xdr:cNvPr id="10" name="Shape 14">
          <a:extLst>
            <a:ext uri="{FF2B5EF4-FFF2-40B4-BE49-F238E27FC236}">
              <a16:creationId xmlns:a16="http://schemas.microsoft.com/office/drawing/2014/main" id="{8491CB43-62AA-411F-AA68-B26D56717DB7}"/>
            </a:ext>
          </a:extLst>
        </xdr:cNvPr>
        <xdr:cNvSpPr/>
      </xdr:nvSpPr>
      <xdr:spPr>
        <a:xfrm rot="10800000" flipH="1">
          <a:off x="3048000" y="6682740"/>
          <a:ext cx="809625" cy="1165858"/>
        </a:xfrm>
        <a:prstGeom prst="bentArrow">
          <a:avLst>
            <a:gd name="adj1" fmla="val 25000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0</xdr:col>
      <xdr:colOff>480060</xdr:colOff>
      <xdr:row>16</xdr:row>
      <xdr:rowOff>388620</xdr:rowOff>
    </xdr:from>
    <xdr:to>
      <xdr:col>0</xdr:col>
      <xdr:colOff>1078230</xdr:colOff>
      <xdr:row>19</xdr:row>
      <xdr:rowOff>506730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337643F0-C96B-4AD0-A89D-CB3BC6D9861F}"/>
            </a:ext>
          </a:extLst>
        </xdr:cNvPr>
        <xdr:cNvSpPr/>
      </xdr:nvSpPr>
      <xdr:spPr>
        <a:xfrm rot="16200000" flipH="1">
          <a:off x="-365760" y="8503920"/>
          <a:ext cx="2289810" cy="598170"/>
        </a:xfrm>
        <a:prstGeom prst="rightArrow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上から順番に埋めてください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1135380</xdr:colOff>
      <xdr:row>4</xdr:row>
      <xdr:rowOff>22860</xdr:rowOff>
    </xdr:from>
    <xdr:to>
      <xdr:col>0</xdr:col>
      <xdr:colOff>1653540</xdr:colOff>
      <xdr:row>4</xdr:row>
      <xdr:rowOff>266700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441C2F5-E0B5-4D2F-B310-DA119A9F6485}"/>
            </a:ext>
          </a:extLst>
        </xdr:cNvPr>
        <xdr:cNvSpPr/>
      </xdr:nvSpPr>
      <xdr:spPr>
        <a:xfrm>
          <a:off x="1135380" y="1150620"/>
          <a:ext cx="518160" cy="243840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1135380</xdr:colOff>
      <xdr:row>4</xdr:row>
      <xdr:rowOff>22860</xdr:rowOff>
    </xdr:from>
    <xdr:to>
      <xdr:col>0</xdr:col>
      <xdr:colOff>1653540</xdr:colOff>
      <xdr:row>4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420B596-A427-4179-ACFB-7A0D46340367}"/>
            </a:ext>
          </a:extLst>
        </xdr:cNvPr>
        <xdr:cNvSpPr/>
      </xdr:nvSpPr>
      <xdr:spPr>
        <a:xfrm>
          <a:off x="1135380" y="1150620"/>
          <a:ext cx="518160" cy="243840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2E50-E5C6-4BF0-A17A-5F245E4D71BA}">
  <sheetPr codeName="Sheet3"/>
  <dimension ref="A2:G200"/>
  <sheetViews>
    <sheetView zoomScaleNormal="100" zoomScaleSheetLayoutView="70" workbookViewId="0">
      <selection activeCell="A5" sqref="A5:G5"/>
    </sheetView>
  </sheetViews>
  <sheetFormatPr defaultColWidth="22" defaultRowHeight="17.399999999999999" x14ac:dyDescent="0.45"/>
  <cols>
    <col min="1" max="1" width="27.69921875" style="1" customWidth="1"/>
    <col min="2" max="2" width="19.09765625" style="1" customWidth="1"/>
    <col min="3" max="3" width="21.8984375" style="1" customWidth="1"/>
    <col min="4" max="4" width="15.59765625" style="7" customWidth="1"/>
    <col min="5" max="5" width="21.19921875" style="7" customWidth="1"/>
    <col min="6" max="6" width="21.09765625" style="1" customWidth="1"/>
    <col min="7" max="7" width="27.69921875" style="1" customWidth="1"/>
    <col min="8" max="16384" width="22" style="1"/>
  </cols>
  <sheetData>
    <row r="2" spans="1:7" ht="26.4" x14ac:dyDescent="0.45">
      <c r="A2" s="79" t="s">
        <v>814</v>
      </c>
      <c r="B2" s="79"/>
      <c r="C2" s="79"/>
      <c r="D2" s="79"/>
      <c r="E2" s="79"/>
      <c r="F2" s="79"/>
      <c r="G2" s="79"/>
    </row>
    <row r="3" spans="1:7" ht="26.4" x14ac:dyDescent="0.45">
      <c r="A3" s="80" t="s">
        <v>0</v>
      </c>
      <c r="B3" s="80"/>
      <c r="C3" s="80"/>
      <c r="D3" s="80"/>
      <c r="E3" s="80"/>
      <c r="F3" s="80"/>
      <c r="G3" s="80"/>
    </row>
    <row r="4" spans="1:7" ht="18.600000000000001" customHeight="1" x14ac:dyDescent="0.45">
      <c r="A4" s="8"/>
      <c r="B4" s="9"/>
      <c r="C4" s="9"/>
      <c r="D4" s="9"/>
      <c r="E4" s="9"/>
      <c r="F4" s="9"/>
      <c r="G4" s="9"/>
    </row>
    <row r="5" spans="1:7" ht="152.25" customHeight="1" x14ac:dyDescent="0.45">
      <c r="A5" s="81" t="s">
        <v>817</v>
      </c>
      <c r="B5" s="81"/>
      <c r="C5" s="81"/>
      <c r="D5" s="81"/>
      <c r="E5" s="81"/>
      <c r="F5" s="81"/>
      <c r="G5" s="81"/>
    </row>
    <row r="6" spans="1:7" ht="15.75" customHeight="1" x14ac:dyDescent="0.45">
      <c r="A6" s="82"/>
      <c r="B6" s="82"/>
      <c r="C6" s="82"/>
      <c r="D6" s="82"/>
      <c r="E6" s="82"/>
      <c r="F6" s="82"/>
      <c r="G6" s="82"/>
    </row>
    <row r="7" spans="1:7" ht="42" customHeight="1" x14ac:dyDescent="0.75">
      <c r="A7" s="83" t="s">
        <v>7</v>
      </c>
      <c r="B7" s="83"/>
      <c r="C7" s="83"/>
      <c r="D7" s="32"/>
    </row>
    <row r="8" spans="1:7" ht="27.6" customHeight="1" x14ac:dyDescent="0.45">
      <c r="A8" s="2" t="s">
        <v>2</v>
      </c>
      <c r="B8" s="84" t="str">
        <f>IF(C17&lt;&gt;"",VLOOKUP($C17,'2022'!$A$4:$O$325,4),"")</f>
        <v>Randonneurs Kumamoto</v>
      </c>
      <c r="C8" s="84"/>
      <c r="D8" s="24"/>
      <c r="E8" s="23"/>
      <c r="F8" s="24"/>
      <c r="G8" s="24"/>
    </row>
    <row r="9" spans="1:7" ht="27.6" customHeight="1" x14ac:dyDescent="0.45">
      <c r="A9" s="14" t="s">
        <v>3</v>
      </c>
      <c r="B9" s="84" t="str">
        <f>IF(C17&lt;&gt;"",VLOOKUP($C17,'2022'!$A$4:$O$325,10),"")</f>
        <v>1188-14</v>
      </c>
      <c r="C9" s="84"/>
      <c r="D9" s="24"/>
      <c r="E9" s="23"/>
      <c r="F9" s="25"/>
      <c r="G9" s="24"/>
    </row>
    <row r="10" spans="1:7" s="3" customFormat="1" ht="27.6" customHeight="1" thickBot="1" x14ac:dyDescent="0.6">
      <c r="A10" s="15" t="s">
        <v>5</v>
      </c>
      <c r="B10" s="68" t="str">
        <f>IF(C17&lt;&gt;"",VLOOKUP($C17,'2022'!$A$4:$O$325,2),"")</f>
        <v>TAKAHASHI</v>
      </c>
      <c r="C10" s="68" t="str">
        <f>IF(D17&lt;&gt;"",VLOOKUP($C17,'2022'!$A$4:$O$325,3),"")</f>
        <v>Hiromichi</v>
      </c>
      <c r="D10" s="16" t="s">
        <v>70</v>
      </c>
      <c r="F10" s="26"/>
      <c r="G10" s="26"/>
    </row>
    <row r="11" spans="1:7" s="3" customFormat="1" ht="27.6" customHeight="1" x14ac:dyDescent="0.55000000000000004">
      <c r="A11" s="14" t="s">
        <v>4</v>
      </c>
      <c r="B11" s="89" t="s">
        <v>811</v>
      </c>
      <c r="C11" s="90"/>
      <c r="D11" s="33"/>
      <c r="E11" s="27"/>
      <c r="F11" s="85" t="s">
        <v>815</v>
      </c>
      <c r="G11" s="87">
        <f>D29</f>
        <v>1349</v>
      </c>
    </row>
    <row r="12" spans="1:7" s="3" customFormat="1" ht="27.6" customHeight="1" thickBot="1" x14ac:dyDescent="0.55000000000000004">
      <c r="A12" s="84" t="s">
        <v>9</v>
      </c>
      <c r="B12" s="28" t="s">
        <v>8</v>
      </c>
      <c r="C12" s="73" t="s">
        <v>812</v>
      </c>
      <c r="D12" s="65"/>
      <c r="E12" s="66"/>
      <c r="F12" s="86"/>
      <c r="G12" s="88"/>
    </row>
    <row r="13" spans="1:7" s="3" customFormat="1" ht="27.6" customHeight="1" x14ac:dyDescent="0.55000000000000004">
      <c r="A13" s="84"/>
      <c r="B13" s="36" t="s">
        <v>6</v>
      </c>
      <c r="C13" s="74" t="s">
        <v>816</v>
      </c>
      <c r="D13" s="67"/>
      <c r="E13" s="66"/>
      <c r="F13" s="66"/>
      <c r="G13" s="66"/>
    </row>
    <row r="14" spans="1:7" s="3" customFormat="1" ht="27.6" customHeight="1" thickBot="1" x14ac:dyDescent="0.55000000000000004">
      <c r="A14" s="91"/>
      <c r="B14" s="20" t="s">
        <v>11</v>
      </c>
      <c r="C14" s="92" t="s">
        <v>813</v>
      </c>
      <c r="D14" s="92"/>
      <c r="E14" s="92"/>
      <c r="F14" s="92"/>
      <c r="G14" s="92"/>
    </row>
    <row r="15" spans="1:7" s="3" customFormat="1" ht="26.4" x14ac:dyDescent="0.5">
      <c r="A15" s="93" t="s">
        <v>1</v>
      </c>
      <c r="B15" s="94"/>
      <c r="C15" s="94"/>
      <c r="D15" s="94"/>
      <c r="E15" s="94"/>
      <c r="F15" s="94"/>
      <c r="G15" s="95"/>
    </row>
    <row r="16" spans="1:7" s="3" customFormat="1" ht="54.6" customHeight="1" x14ac:dyDescent="0.5">
      <c r="A16" s="77" t="s">
        <v>69</v>
      </c>
      <c r="B16" s="78"/>
      <c r="C16" s="30" t="s">
        <v>67</v>
      </c>
      <c r="D16" s="17" t="s">
        <v>810</v>
      </c>
      <c r="E16" s="17" t="s">
        <v>71</v>
      </c>
      <c r="F16" s="18" t="s">
        <v>10</v>
      </c>
      <c r="G16" s="19" t="s">
        <v>68</v>
      </c>
    </row>
    <row r="17" spans="1:7" s="3" customFormat="1" ht="57" customHeight="1" x14ac:dyDescent="0.5">
      <c r="A17" s="75">
        <v>651</v>
      </c>
      <c r="B17" s="76"/>
      <c r="C17" s="29" t="str">
        <f>IF(OR(A17 &lt; 362, 660&lt; A17), "",  "AJP-"&amp;TEXT(A17, "0000"))</f>
        <v>AJP-0651</v>
      </c>
      <c r="D17" s="21">
        <f>IF(C17&lt;&gt;"",VLOOKUP($C17,'2022'!$A$4:$O$325,15),0)</f>
        <v>124</v>
      </c>
      <c r="E17" s="21" t="str">
        <f>IF(C17&lt;&gt;"",VLOOKUP($C17,'2022'!$A$4:$K$325,11),"")</f>
        <v>AJP-028</v>
      </c>
      <c r="F17" s="31" t="str">
        <f>IF(C17&lt;&gt;"",VLOOKUP($C17,'2022'!$A$4:$K$325,8),"")</f>
        <v>12/10/2022</v>
      </c>
      <c r="G17" s="22" t="str">
        <f>IF(C17&lt;&gt;"",VLOOKUP($C17,'2022'!$A$4:$K$325,10),"")</f>
        <v>1188-14</v>
      </c>
    </row>
    <row r="18" spans="1:7" s="3" customFormat="1" ht="57" customHeight="1" x14ac:dyDescent="0.5">
      <c r="A18" s="75">
        <v>660</v>
      </c>
      <c r="B18" s="76"/>
      <c r="C18" s="29" t="str">
        <f t="shared" ref="C18:C28" si="0">IF(OR(A18 &lt; 362, 660&lt; A18), "",  "AJP-"&amp;TEXT(A18, "0000"))</f>
        <v>AJP-0660</v>
      </c>
      <c r="D18" s="21">
        <f>IF(C18&lt;&gt;"",VLOOKUP($C18,'2022'!$A$4:$O$325,15),0)</f>
        <v>200</v>
      </c>
      <c r="E18" s="21" t="str">
        <f>IF(C18&lt;&gt;"",VLOOKUP($C18,'2022'!$A$4:$K$325,11),"")</f>
        <v>AJP-031</v>
      </c>
      <c r="F18" s="31" t="str">
        <f>IF(C18&lt;&gt;"",VLOOKUP($C18,'2022'!$A$4:$K$325,8),"")</f>
        <v>23/08/2022</v>
      </c>
      <c r="G18" s="22" t="str">
        <f>IF(C18="","",IF(VLOOKUP($C18,'2022'!$A$4:$K$325,10)=$B$9,"OK","会員番号不一致"))</f>
        <v>OK</v>
      </c>
    </row>
    <row r="19" spans="1:7" s="3" customFormat="1" ht="57" customHeight="1" x14ac:dyDescent="0.5">
      <c r="A19" s="75">
        <v>642</v>
      </c>
      <c r="B19" s="76"/>
      <c r="C19" s="29" t="str">
        <f t="shared" si="0"/>
        <v>AJP-0642</v>
      </c>
      <c r="D19" s="21">
        <f>IF(C19&lt;&gt;"",VLOOKUP($C19,'2022'!$A$4:$O$325,15),0)</f>
        <v>200</v>
      </c>
      <c r="E19" s="21" t="str">
        <f>IF(C19&lt;&gt;"",VLOOKUP($C19,'2022'!$A$4:$K$325,11),"")</f>
        <v>AJP-010</v>
      </c>
      <c r="F19" s="31" t="str">
        <f>IF(C19&lt;&gt;"",VLOOKUP($C19,'2022'!$A$4:$K$325,8),"")</f>
        <v>25/05/2022</v>
      </c>
      <c r="G19" s="22" t="str">
        <f>IF(C19="","",IF(VLOOKUP($C19,'2022'!$A$4:$K$325,10)=$B$9,"OK","会員番号不一致"))</f>
        <v>OK</v>
      </c>
    </row>
    <row r="20" spans="1:7" s="3" customFormat="1" ht="57" customHeight="1" x14ac:dyDescent="0.5">
      <c r="A20" s="75">
        <v>652</v>
      </c>
      <c r="B20" s="76"/>
      <c r="C20" s="29" t="str">
        <f t="shared" si="0"/>
        <v>AJP-0652</v>
      </c>
      <c r="D20" s="21">
        <f>IF(C20&lt;&gt;"",VLOOKUP($C20,'2022'!$A$4:$O$325,15),0)</f>
        <v>124</v>
      </c>
      <c r="E20" s="21" t="str">
        <f>IF(C20&lt;&gt;"",VLOOKUP($C20,'2022'!$A$4:$K$325,11),"")</f>
        <v>AJP-028</v>
      </c>
      <c r="F20" s="31" t="str">
        <f>IF(C20&lt;&gt;"",VLOOKUP($C20,'2022'!$A$4:$K$325,8),"")</f>
        <v>12/10/2022</v>
      </c>
      <c r="G20" s="22" t="str">
        <f>IF(C20="","",IF(VLOOKUP($C20,'2022'!$A$4:$K$325,10)=$B$9,"OK","会員番号不一致"))</f>
        <v>会員番号不一致</v>
      </c>
    </row>
    <row r="21" spans="1:7" s="3" customFormat="1" ht="57" customHeight="1" x14ac:dyDescent="0.5">
      <c r="A21" s="75">
        <v>633</v>
      </c>
      <c r="B21" s="76"/>
      <c r="C21" s="29" t="str">
        <f t="shared" si="0"/>
        <v>AJP-0633</v>
      </c>
      <c r="D21" s="21">
        <f>IF(C21&lt;&gt;"",VLOOKUP($C21,'2022'!$A$4:$O$325,15),0)</f>
        <v>200</v>
      </c>
      <c r="E21" s="21" t="str">
        <f>IF(C21&lt;&gt;"",VLOOKUP($C21,'2022'!$A$4:$K$325,11),"")</f>
        <v>AJP-003</v>
      </c>
      <c r="F21" s="31" t="str">
        <f>IF(C21&lt;&gt;"",VLOOKUP($C21,'2022'!$A$4:$K$325,8),"")</f>
        <v>21/09/2022</v>
      </c>
      <c r="G21" s="22" t="str">
        <f>IF(C21="","",IF(VLOOKUP($C21,'2022'!$A$4:$K$325,10)=$B$9,"OK","会員番号不一致"))</f>
        <v>OK</v>
      </c>
    </row>
    <row r="22" spans="1:7" s="3" customFormat="1" ht="57" customHeight="1" x14ac:dyDescent="0.5">
      <c r="A22" s="75">
        <v>629</v>
      </c>
      <c r="B22" s="76"/>
      <c r="C22" s="29" t="str">
        <f t="shared" si="0"/>
        <v>AJP-0629</v>
      </c>
      <c r="D22" s="21">
        <f>IF(C22&lt;&gt;"",VLOOKUP($C22,'2022'!$A$4:$O$325,15),0)</f>
        <v>28</v>
      </c>
      <c r="E22" s="21" t="str">
        <f>IF(C22&lt;&gt;"",VLOOKUP($C22,'2022'!$A$4:$K$325,11),"")</f>
        <v>AJP-027</v>
      </c>
      <c r="F22" s="31" t="str">
        <f>IF(C22&lt;&gt;"",VLOOKUP($C22,'2022'!$A$4:$K$325,8),"")</f>
        <v>20/10/2022</v>
      </c>
      <c r="G22" s="22" t="str">
        <f>IF(C22="","",IF(VLOOKUP($C22,'2022'!$A$4:$K$325,10)=$B$9,"OK","会員番号不一致"))</f>
        <v>OK</v>
      </c>
    </row>
    <row r="23" spans="1:7" s="3" customFormat="1" ht="57" customHeight="1" x14ac:dyDescent="0.5">
      <c r="A23" s="75">
        <v>622</v>
      </c>
      <c r="B23" s="76"/>
      <c r="C23" s="29" t="str">
        <f t="shared" si="0"/>
        <v>AJP-0622</v>
      </c>
      <c r="D23" s="21">
        <f>IF(C23&lt;&gt;"",VLOOKUP($C23,'2022'!$A$4:$O$325,15),0)</f>
        <v>151</v>
      </c>
      <c r="E23" s="21" t="str">
        <f>IF(C23&lt;&gt;"",VLOOKUP($C23,'2022'!$A$4:$K$325,11),"")</f>
        <v>AJP-026</v>
      </c>
      <c r="F23" s="31" t="str">
        <f>IF(C23&lt;&gt;"",VLOOKUP($C23,'2022'!$A$4:$K$325,8),"")</f>
        <v>20/10/2022</v>
      </c>
      <c r="G23" s="22" t="str">
        <f>IF(C23="","",IF(VLOOKUP($C23,'2022'!$A$4:$K$325,10)=$B$9,"OK","会員番号不一致"))</f>
        <v>OK</v>
      </c>
    </row>
    <row r="24" spans="1:7" s="3" customFormat="1" ht="57" customHeight="1" x14ac:dyDescent="0.5">
      <c r="A24" s="75">
        <v>613</v>
      </c>
      <c r="B24" s="76"/>
      <c r="C24" s="29" t="str">
        <f t="shared" si="0"/>
        <v>AJP-0613</v>
      </c>
      <c r="D24" s="21">
        <f>IF(C24&lt;&gt;"",VLOOKUP($C24,'2022'!$A$4:$O$325,15),0)</f>
        <v>92</v>
      </c>
      <c r="E24" s="21" t="str">
        <f>IF(C24&lt;&gt;"",VLOOKUP($C24,'2022'!$A$4:$K$325,11),"")</f>
        <v>AJP-025</v>
      </c>
      <c r="F24" s="31" t="str">
        <f>IF(C24&lt;&gt;"",VLOOKUP($C24,'2022'!$A$4:$K$325,8),"")</f>
        <v>19/10/2022</v>
      </c>
      <c r="G24" s="22" t="str">
        <f>IF(C24="","",IF(VLOOKUP($C24,'2022'!$A$4:$K$325,10)=$B$9,"OK","会員番号不一致"))</f>
        <v>OK</v>
      </c>
    </row>
    <row r="25" spans="1:7" s="3" customFormat="1" ht="57" customHeight="1" x14ac:dyDescent="0.5">
      <c r="A25" s="75">
        <v>606</v>
      </c>
      <c r="B25" s="76"/>
      <c r="C25" s="29" t="str">
        <f t="shared" si="0"/>
        <v>AJP-0606</v>
      </c>
      <c r="D25" s="21">
        <f>IF(C25&lt;&gt;"",VLOOKUP($C25,'2022'!$A$4:$O$325,15),0)</f>
        <v>36</v>
      </c>
      <c r="E25" s="21" t="str">
        <f>IF(C25&lt;&gt;"",VLOOKUP($C25,'2022'!$A$4:$K$325,11),"")</f>
        <v>AJP-024</v>
      </c>
      <c r="F25" s="31" t="str">
        <f>IF(C25&lt;&gt;"",VLOOKUP($C25,'2022'!$A$4:$K$325,8),"")</f>
        <v>19/10/2022</v>
      </c>
      <c r="G25" s="22" t="str">
        <f>IF(C25="","",IF(VLOOKUP($C25,'2022'!$A$4:$K$325,10)=$B$9,"OK","会員番号不一致"))</f>
        <v>OK</v>
      </c>
    </row>
    <row r="26" spans="1:7" s="3" customFormat="1" ht="57" customHeight="1" x14ac:dyDescent="0.5">
      <c r="A26" s="75">
        <v>599</v>
      </c>
      <c r="B26" s="76"/>
      <c r="C26" s="29" t="str">
        <f t="shared" si="0"/>
        <v>AJP-0599</v>
      </c>
      <c r="D26" s="21">
        <f>IF(C26&lt;&gt;"",VLOOKUP($C26,'2022'!$A$4:$O$325,15),0)</f>
        <v>76</v>
      </c>
      <c r="E26" s="21" t="str">
        <f>IF(C26&lt;&gt;"",VLOOKUP($C26,'2022'!$A$4:$K$325,11),"")</f>
        <v>AJP-023</v>
      </c>
      <c r="F26" s="31" t="str">
        <f>IF(C26&lt;&gt;"",VLOOKUP($C26,'2022'!$A$4:$K$325,8),"")</f>
        <v>18/10/2022</v>
      </c>
      <c r="G26" s="22" t="str">
        <f>IF(C26="","",IF(VLOOKUP($C26,'2022'!$A$4:$K$325,10)=$B$9,"OK","会員番号不一致"))</f>
        <v>OK</v>
      </c>
    </row>
    <row r="27" spans="1:7" s="3" customFormat="1" ht="57" customHeight="1" x14ac:dyDescent="0.5">
      <c r="A27" s="75">
        <v>592</v>
      </c>
      <c r="B27" s="76"/>
      <c r="C27" s="29" t="str">
        <f t="shared" si="0"/>
        <v>AJP-0592</v>
      </c>
      <c r="D27" s="21">
        <f>IF(C27&lt;&gt;"",VLOOKUP($C27,'2022'!$A$4:$O$325,15),0)</f>
        <v>118</v>
      </c>
      <c r="E27" s="21" t="str">
        <f>IF(C27&lt;&gt;"",VLOOKUP($C27,'2022'!$A$4:$K$325,11),"")</f>
        <v>AJP-022</v>
      </c>
      <c r="F27" s="31" t="str">
        <f>IF(C27&lt;&gt;"",VLOOKUP($C27,'2022'!$A$4:$K$325,8),"")</f>
        <v>18/10/2022</v>
      </c>
      <c r="G27" s="22" t="str">
        <f>IF(C27="","",IF(VLOOKUP($C27,'2022'!$A$4:$K$325,10)=$B$9,"OK","会員番号不一致"))</f>
        <v>OK</v>
      </c>
    </row>
    <row r="28" spans="1:7" s="3" customFormat="1" ht="57" customHeight="1" x14ac:dyDescent="0.5">
      <c r="A28" s="75"/>
      <c r="B28" s="76"/>
      <c r="C28" s="29" t="str">
        <f t="shared" si="0"/>
        <v/>
      </c>
      <c r="D28" s="21">
        <f>IF(C28&lt;&gt;"",VLOOKUP($C28,'2022'!$A$4:$O$325,15),0)</f>
        <v>0</v>
      </c>
      <c r="E28" s="21" t="str">
        <f>IF(C28&lt;&gt;"",VLOOKUP($C28,'2022'!$A$4:$K$325,11),"")</f>
        <v/>
      </c>
      <c r="F28" s="31" t="str">
        <f>IF(C28&lt;&gt;"",VLOOKUP($C28,'2022'!$A$4:$K$325,8),"")</f>
        <v/>
      </c>
      <c r="G28" s="22" t="str">
        <f>IF(C28="","",IF(VLOOKUP($C28,'2022'!$A$4:$K$325,10)=$B$9,"OK","会員番号不一致"))</f>
        <v/>
      </c>
    </row>
    <row r="29" spans="1:7" s="3" customFormat="1" ht="57" customHeight="1" thickBot="1" x14ac:dyDescent="0.55000000000000004">
      <c r="A29" s="38"/>
      <c r="B29" s="38"/>
      <c r="C29" s="37"/>
      <c r="D29" s="40">
        <f>SUM(D17:D28)</f>
        <v>1349</v>
      </c>
      <c r="E29" s="38"/>
      <c r="F29" s="38"/>
      <c r="G29" s="38"/>
    </row>
    <row r="30" spans="1:7" s="3" customFormat="1" ht="57" customHeight="1" x14ac:dyDescent="0.5">
      <c r="A30" s="11"/>
      <c r="B30" s="11"/>
      <c r="C30" s="11"/>
      <c r="D30" s="13"/>
      <c r="E30" s="12"/>
      <c r="F30" s="13"/>
      <c r="G30" s="13"/>
    </row>
    <row r="31" spans="1:7" s="3" customFormat="1" ht="57" customHeight="1" x14ac:dyDescent="0.5">
      <c r="A31" s="11"/>
      <c r="B31" s="11"/>
      <c r="C31" s="11"/>
      <c r="D31" s="12"/>
      <c r="E31" s="12"/>
      <c r="F31" s="13"/>
      <c r="G31" s="13"/>
    </row>
    <row r="32" spans="1:7" s="3" customFormat="1" ht="57" customHeight="1" x14ac:dyDescent="0.5">
      <c r="A32" s="11"/>
      <c r="B32" s="11"/>
      <c r="C32" s="11"/>
      <c r="D32" s="12"/>
      <c r="E32" s="12"/>
      <c r="F32" s="13"/>
      <c r="G32" s="13"/>
    </row>
    <row r="33" spans="1:7" s="3" customFormat="1" ht="57" customHeight="1" x14ac:dyDescent="0.5">
      <c r="A33" s="11"/>
      <c r="B33" s="11"/>
      <c r="C33" s="11"/>
      <c r="D33" s="12"/>
      <c r="E33" s="12"/>
      <c r="F33" s="13"/>
      <c r="G33" s="13"/>
    </row>
    <row r="34" spans="1:7" s="3" customFormat="1" ht="57" customHeight="1" x14ac:dyDescent="0.5">
      <c r="A34" s="11"/>
      <c r="B34" s="11"/>
      <c r="C34" s="11"/>
      <c r="D34" s="12"/>
      <c r="E34" s="12"/>
      <c r="F34" s="13"/>
      <c r="G34" s="13"/>
    </row>
    <row r="35" spans="1:7" s="3" customFormat="1" ht="57" customHeight="1" x14ac:dyDescent="0.5">
      <c r="A35" s="11"/>
      <c r="B35" s="11"/>
      <c r="C35" s="11"/>
      <c r="D35" s="12"/>
      <c r="E35" s="12"/>
      <c r="F35" s="13"/>
      <c r="G35" s="13"/>
    </row>
    <row r="36" spans="1:7" s="3" customFormat="1" ht="57" customHeight="1" x14ac:dyDescent="0.5">
      <c r="A36" s="11"/>
      <c r="B36" s="11"/>
      <c r="C36" s="11"/>
      <c r="D36" s="12"/>
      <c r="E36" s="12"/>
      <c r="F36" s="13"/>
      <c r="G36" s="13"/>
    </row>
    <row r="37" spans="1:7" s="3" customFormat="1" ht="87.6" customHeight="1" x14ac:dyDescent="0.5">
      <c r="A37" s="11"/>
      <c r="B37" s="11"/>
      <c r="C37" s="11"/>
      <c r="D37" s="12"/>
      <c r="E37" s="12"/>
      <c r="F37" s="13"/>
      <c r="G37" s="13"/>
    </row>
    <row r="38" spans="1:7" s="3" customFormat="1" ht="87.6" customHeight="1" x14ac:dyDescent="0.5">
      <c r="A38" s="11"/>
      <c r="B38" s="11"/>
      <c r="C38" s="11"/>
      <c r="D38" s="12"/>
      <c r="E38" s="12"/>
      <c r="F38" s="13"/>
      <c r="G38" s="13"/>
    </row>
    <row r="39" spans="1:7" s="3" customFormat="1" ht="19.2" x14ac:dyDescent="0.5">
      <c r="A39" s="11"/>
      <c r="B39" s="11"/>
      <c r="C39" s="11"/>
      <c r="D39" s="12"/>
      <c r="E39" s="12"/>
      <c r="F39" s="13"/>
      <c r="G39" s="13"/>
    </row>
    <row r="40" spans="1:7" s="3" customFormat="1" ht="19.2" x14ac:dyDescent="0.5">
      <c r="A40" s="11"/>
      <c r="B40" s="11"/>
      <c r="C40" s="11"/>
      <c r="D40" s="12"/>
      <c r="E40" s="12"/>
      <c r="F40" s="13"/>
      <c r="G40" s="13"/>
    </row>
    <row r="41" spans="1:7" s="3" customFormat="1" ht="19.2" x14ac:dyDescent="0.5">
      <c r="A41" s="11"/>
      <c r="B41" s="11"/>
      <c r="C41" s="11"/>
      <c r="D41" s="12"/>
      <c r="E41" s="12"/>
      <c r="F41" s="13"/>
      <c r="G41" s="13"/>
    </row>
    <row r="42" spans="1:7" s="3" customFormat="1" ht="19.2" x14ac:dyDescent="0.5">
      <c r="A42" s="11"/>
      <c r="B42" s="11"/>
      <c r="C42" s="11"/>
      <c r="D42" s="12"/>
      <c r="E42" s="12"/>
      <c r="F42" s="13"/>
      <c r="G42" s="13"/>
    </row>
    <row r="43" spans="1:7" s="3" customFormat="1" ht="19.2" x14ac:dyDescent="0.5">
      <c r="A43" s="11"/>
      <c r="B43" s="11"/>
      <c r="C43" s="11"/>
      <c r="D43" s="12"/>
      <c r="E43" s="12"/>
      <c r="F43" s="13"/>
      <c r="G43" s="13"/>
    </row>
    <row r="44" spans="1:7" s="3" customFormat="1" ht="19.2" x14ac:dyDescent="0.5">
      <c r="A44" s="11"/>
      <c r="B44" s="11"/>
      <c r="C44" s="11"/>
      <c r="D44" s="12"/>
      <c r="E44" s="12"/>
      <c r="F44" s="13"/>
      <c r="G44" s="13"/>
    </row>
    <row r="45" spans="1:7" s="3" customFormat="1" ht="19.2" x14ac:dyDescent="0.5">
      <c r="A45" s="11"/>
      <c r="B45" s="11"/>
      <c r="C45" s="11"/>
      <c r="D45" s="12"/>
      <c r="E45" s="12"/>
      <c r="F45" s="13"/>
      <c r="G45" s="13"/>
    </row>
    <row r="46" spans="1:7" s="3" customFormat="1" ht="19.2" x14ac:dyDescent="0.5">
      <c r="A46" s="11"/>
      <c r="B46" s="11"/>
      <c r="C46" s="11"/>
      <c r="D46" s="12"/>
      <c r="E46" s="12"/>
      <c r="F46" s="13"/>
      <c r="G46" s="13"/>
    </row>
    <row r="47" spans="1:7" s="3" customFormat="1" ht="19.2" x14ac:dyDescent="0.5">
      <c r="A47" s="11"/>
      <c r="B47" s="11"/>
      <c r="C47" s="11"/>
      <c r="D47" s="12"/>
      <c r="E47" s="12"/>
      <c r="F47" s="13"/>
      <c r="G47" s="13"/>
    </row>
    <row r="48" spans="1:7" s="3" customFormat="1" ht="19.2" x14ac:dyDescent="0.5">
      <c r="A48" s="11"/>
      <c r="B48" s="11"/>
      <c r="C48" s="11"/>
      <c r="D48" s="12"/>
      <c r="E48" s="12"/>
      <c r="F48" s="13"/>
      <c r="G48" s="13"/>
    </row>
    <row r="49" spans="1:7" s="3" customFormat="1" ht="19.2" x14ac:dyDescent="0.5">
      <c r="A49" s="11"/>
      <c r="B49" s="11"/>
      <c r="C49" s="11"/>
      <c r="D49" s="12"/>
      <c r="E49" s="12"/>
      <c r="F49" s="13"/>
      <c r="G49" s="13"/>
    </row>
    <row r="50" spans="1:7" s="3" customFormat="1" ht="19.2" x14ac:dyDescent="0.5">
      <c r="A50" s="11"/>
      <c r="B50" s="11"/>
      <c r="C50" s="11"/>
      <c r="D50" s="12"/>
      <c r="E50" s="12"/>
      <c r="F50" s="13"/>
      <c r="G50" s="13"/>
    </row>
    <row r="51" spans="1:7" s="3" customFormat="1" x14ac:dyDescent="0.5">
      <c r="A51" s="10"/>
      <c r="B51" s="10"/>
      <c r="C51" s="10"/>
      <c r="D51" s="5"/>
      <c r="E51" s="5"/>
      <c r="F51" s="6"/>
      <c r="G51" s="6"/>
    </row>
    <row r="52" spans="1:7" s="3" customFormat="1" x14ac:dyDescent="0.5">
      <c r="A52" s="10"/>
      <c r="B52" s="10"/>
      <c r="C52" s="10"/>
      <c r="D52" s="5"/>
      <c r="E52" s="5"/>
      <c r="F52" s="6"/>
      <c r="G52" s="6"/>
    </row>
    <row r="53" spans="1:7" s="3" customFormat="1" x14ac:dyDescent="0.5">
      <c r="A53" s="10"/>
      <c r="B53" s="10"/>
      <c r="C53" s="10"/>
      <c r="D53" s="5"/>
      <c r="E53" s="5"/>
      <c r="F53" s="6"/>
      <c r="G53" s="6"/>
    </row>
    <row r="54" spans="1:7" s="3" customFormat="1" x14ac:dyDescent="0.5">
      <c r="A54" s="10"/>
      <c r="B54" s="10"/>
      <c r="C54" s="10"/>
      <c r="D54" s="5"/>
      <c r="E54" s="5"/>
      <c r="F54" s="6"/>
      <c r="G54" s="6"/>
    </row>
    <row r="55" spans="1:7" s="3" customFormat="1" x14ac:dyDescent="0.5">
      <c r="A55" s="10"/>
      <c r="B55" s="10"/>
      <c r="C55" s="10"/>
      <c r="D55" s="5"/>
      <c r="E55" s="5"/>
      <c r="F55" s="6"/>
      <c r="G55" s="6"/>
    </row>
    <row r="56" spans="1:7" s="3" customFormat="1" x14ac:dyDescent="0.5">
      <c r="A56" s="10"/>
      <c r="B56" s="10"/>
      <c r="C56" s="10"/>
      <c r="D56" s="5"/>
      <c r="E56" s="5"/>
      <c r="F56" s="6"/>
      <c r="G56" s="6"/>
    </row>
    <row r="57" spans="1:7" s="3" customFormat="1" x14ac:dyDescent="0.5">
      <c r="A57" s="10"/>
      <c r="B57" s="10"/>
      <c r="C57" s="10"/>
      <c r="D57" s="5"/>
      <c r="E57" s="5"/>
      <c r="F57" s="6"/>
      <c r="G57" s="6"/>
    </row>
    <row r="58" spans="1:7" s="3" customFormat="1" x14ac:dyDescent="0.5">
      <c r="A58" s="10"/>
      <c r="B58" s="10"/>
      <c r="C58" s="10"/>
      <c r="D58" s="5"/>
      <c r="E58" s="5"/>
      <c r="F58" s="6"/>
      <c r="G58" s="6"/>
    </row>
    <row r="59" spans="1:7" s="3" customFormat="1" x14ac:dyDescent="0.5">
      <c r="A59" s="10"/>
      <c r="B59" s="10"/>
      <c r="C59" s="10"/>
      <c r="D59" s="5"/>
      <c r="E59" s="5"/>
      <c r="F59" s="6"/>
      <c r="G59" s="6"/>
    </row>
    <row r="60" spans="1:7" s="3" customFormat="1" x14ac:dyDescent="0.5">
      <c r="A60" s="10"/>
      <c r="B60" s="10"/>
      <c r="C60" s="10"/>
      <c r="D60" s="5"/>
      <c r="E60" s="5"/>
      <c r="F60" s="6"/>
      <c r="G60" s="6"/>
    </row>
    <row r="61" spans="1:7" s="3" customFormat="1" x14ac:dyDescent="0.5">
      <c r="A61" s="10"/>
      <c r="B61" s="10"/>
      <c r="C61" s="10"/>
      <c r="D61" s="5"/>
      <c r="E61" s="5"/>
      <c r="F61" s="6"/>
      <c r="G61" s="6"/>
    </row>
    <row r="62" spans="1:7" s="3" customFormat="1" x14ac:dyDescent="0.5">
      <c r="A62" s="10"/>
      <c r="B62" s="10"/>
      <c r="C62" s="10"/>
      <c r="D62" s="5"/>
      <c r="E62" s="5"/>
      <c r="F62" s="6"/>
      <c r="G62" s="6"/>
    </row>
    <row r="63" spans="1:7" s="3" customFormat="1" x14ac:dyDescent="0.5">
      <c r="A63" s="10"/>
      <c r="B63" s="10"/>
      <c r="C63" s="10"/>
      <c r="D63" s="5"/>
      <c r="E63" s="5"/>
      <c r="F63" s="6"/>
      <c r="G63" s="6"/>
    </row>
    <row r="64" spans="1:7" s="3" customFormat="1" x14ac:dyDescent="0.5">
      <c r="A64" s="10"/>
      <c r="B64" s="10"/>
      <c r="C64" s="10"/>
      <c r="D64" s="5"/>
      <c r="E64" s="5"/>
      <c r="F64" s="6"/>
      <c r="G64" s="6"/>
    </row>
    <row r="65" spans="1:7" s="3" customFormat="1" x14ac:dyDescent="0.5">
      <c r="A65" s="10"/>
      <c r="B65" s="10"/>
      <c r="C65" s="10"/>
      <c r="D65" s="5"/>
      <c r="E65" s="5"/>
      <c r="F65" s="6"/>
      <c r="G65" s="6"/>
    </row>
    <row r="66" spans="1:7" s="3" customFormat="1" x14ac:dyDescent="0.5">
      <c r="A66" s="10"/>
      <c r="B66" s="10"/>
      <c r="C66" s="10"/>
      <c r="D66" s="5"/>
      <c r="E66" s="5"/>
      <c r="F66" s="6"/>
      <c r="G66" s="6"/>
    </row>
    <row r="67" spans="1:7" s="3" customFormat="1" x14ac:dyDescent="0.5">
      <c r="A67" s="10"/>
      <c r="B67" s="10"/>
      <c r="C67" s="10"/>
      <c r="D67" s="5"/>
      <c r="E67" s="5"/>
      <c r="F67" s="6"/>
      <c r="G67" s="6"/>
    </row>
    <row r="68" spans="1:7" s="3" customFormat="1" x14ac:dyDescent="0.5">
      <c r="A68" s="10"/>
      <c r="B68" s="10"/>
      <c r="C68" s="10"/>
      <c r="D68" s="5"/>
      <c r="E68" s="5"/>
      <c r="F68" s="6"/>
      <c r="G68" s="6"/>
    </row>
    <row r="69" spans="1:7" s="3" customFormat="1" x14ac:dyDescent="0.5">
      <c r="A69" s="10"/>
      <c r="B69" s="10"/>
      <c r="C69" s="10"/>
      <c r="D69" s="5"/>
      <c r="E69" s="5"/>
      <c r="F69" s="6"/>
      <c r="G69" s="6"/>
    </row>
    <row r="70" spans="1:7" s="3" customFormat="1" x14ac:dyDescent="0.5">
      <c r="A70" s="10"/>
      <c r="B70" s="10"/>
      <c r="C70" s="10"/>
      <c r="D70" s="5"/>
      <c r="E70" s="5"/>
      <c r="F70" s="6"/>
      <c r="G70" s="6"/>
    </row>
    <row r="71" spans="1:7" s="3" customFormat="1" x14ac:dyDescent="0.5">
      <c r="A71" s="10"/>
      <c r="B71" s="10"/>
      <c r="C71" s="10"/>
      <c r="D71" s="5"/>
      <c r="E71" s="5"/>
      <c r="F71" s="6"/>
      <c r="G71" s="6"/>
    </row>
    <row r="72" spans="1:7" s="3" customFormat="1" x14ac:dyDescent="0.5">
      <c r="A72" s="10"/>
      <c r="B72" s="10"/>
      <c r="C72" s="10"/>
      <c r="D72" s="5"/>
      <c r="E72" s="5"/>
      <c r="F72" s="6"/>
      <c r="G72" s="6"/>
    </row>
    <row r="73" spans="1:7" s="3" customFormat="1" x14ac:dyDescent="0.5">
      <c r="A73" s="10"/>
      <c r="B73" s="10"/>
      <c r="C73" s="10"/>
      <c r="D73" s="5"/>
      <c r="E73" s="5"/>
      <c r="F73" s="6"/>
      <c r="G73" s="6"/>
    </row>
    <row r="74" spans="1:7" s="3" customFormat="1" x14ac:dyDescent="0.5">
      <c r="A74" s="10"/>
      <c r="B74" s="10"/>
      <c r="C74" s="10"/>
      <c r="D74" s="5"/>
      <c r="E74" s="5"/>
      <c r="F74" s="6"/>
      <c r="G74" s="6"/>
    </row>
    <row r="75" spans="1:7" s="3" customFormat="1" x14ac:dyDescent="0.5">
      <c r="A75" s="10"/>
      <c r="B75" s="10"/>
      <c r="C75" s="10"/>
      <c r="D75" s="5"/>
      <c r="E75" s="5"/>
      <c r="F75" s="6"/>
      <c r="G75" s="6"/>
    </row>
    <row r="76" spans="1:7" s="3" customFormat="1" x14ac:dyDescent="0.5">
      <c r="A76" s="10"/>
      <c r="B76" s="10"/>
      <c r="C76" s="10"/>
      <c r="D76" s="5"/>
      <c r="E76" s="5"/>
      <c r="F76" s="6"/>
      <c r="G76" s="6"/>
    </row>
    <row r="77" spans="1:7" s="3" customFormat="1" x14ac:dyDescent="0.5">
      <c r="A77" s="10"/>
      <c r="B77" s="10"/>
      <c r="C77" s="10"/>
      <c r="D77" s="5"/>
      <c r="E77" s="5"/>
      <c r="F77" s="6"/>
      <c r="G77" s="6"/>
    </row>
    <row r="78" spans="1:7" s="3" customFormat="1" x14ac:dyDescent="0.5">
      <c r="A78" s="10"/>
      <c r="B78" s="10"/>
      <c r="C78" s="10"/>
      <c r="D78" s="5"/>
      <c r="E78" s="5"/>
      <c r="F78" s="6"/>
      <c r="G78" s="6"/>
    </row>
    <row r="79" spans="1:7" s="3" customFormat="1" x14ac:dyDescent="0.5">
      <c r="A79" s="10"/>
      <c r="B79" s="10"/>
      <c r="C79" s="10"/>
      <c r="D79" s="5"/>
      <c r="E79" s="5"/>
      <c r="F79" s="6"/>
      <c r="G79" s="6"/>
    </row>
    <row r="80" spans="1:7" s="3" customFormat="1" x14ac:dyDescent="0.5">
      <c r="A80" s="10"/>
      <c r="B80" s="10"/>
      <c r="C80" s="10"/>
      <c r="D80" s="5"/>
      <c r="E80" s="5"/>
      <c r="F80" s="6"/>
      <c r="G80" s="6"/>
    </row>
    <row r="81" spans="1:7" s="3" customFormat="1" x14ac:dyDescent="0.5">
      <c r="A81" s="10"/>
      <c r="B81" s="10"/>
      <c r="C81" s="10"/>
      <c r="D81" s="5"/>
      <c r="E81" s="5"/>
      <c r="F81" s="6"/>
      <c r="G81" s="6"/>
    </row>
    <row r="82" spans="1:7" s="3" customFormat="1" x14ac:dyDescent="0.5">
      <c r="A82" s="10"/>
      <c r="B82" s="10"/>
      <c r="C82" s="10"/>
      <c r="D82" s="5"/>
      <c r="E82" s="5"/>
      <c r="F82" s="6"/>
      <c r="G82" s="6"/>
    </row>
    <row r="83" spans="1:7" s="3" customFormat="1" x14ac:dyDescent="0.5">
      <c r="A83" s="10"/>
      <c r="B83" s="10"/>
      <c r="C83" s="10"/>
      <c r="D83" s="5"/>
      <c r="E83" s="5"/>
      <c r="F83" s="6"/>
      <c r="G83" s="6"/>
    </row>
    <row r="84" spans="1:7" s="3" customFormat="1" x14ac:dyDescent="0.5">
      <c r="A84" s="10"/>
      <c r="B84" s="10"/>
      <c r="C84" s="10"/>
      <c r="D84" s="5"/>
      <c r="E84" s="5"/>
      <c r="F84" s="6"/>
      <c r="G84" s="6"/>
    </row>
    <row r="85" spans="1:7" s="3" customFormat="1" x14ac:dyDescent="0.5">
      <c r="A85" s="10"/>
      <c r="B85" s="10"/>
      <c r="C85" s="10"/>
      <c r="D85" s="5"/>
      <c r="E85" s="5"/>
      <c r="F85" s="6"/>
      <c r="G85" s="6"/>
    </row>
    <row r="86" spans="1:7" s="3" customFormat="1" x14ac:dyDescent="0.5">
      <c r="A86" s="10"/>
      <c r="B86" s="10"/>
      <c r="C86" s="10"/>
      <c r="D86" s="5"/>
      <c r="E86" s="5"/>
      <c r="F86" s="6"/>
      <c r="G86" s="6"/>
    </row>
    <row r="87" spans="1:7" s="3" customFormat="1" x14ac:dyDescent="0.5">
      <c r="A87" s="10"/>
      <c r="B87" s="10"/>
      <c r="C87" s="10"/>
      <c r="D87" s="5"/>
      <c r="E87" s="5"/>
      <c r="F87" s="6"/>
      <c r="G87" s="6"/>
    </row>
    <row r="88" spans="1:7" s="3" customFormat="1" x14ac:dyDescent="0.5">
      <c r="A88" s="10"/>
      <c r="B88" s="10"/>
      <c r="C88" s="10"/>
      <c r="D88" s="5"/>
      <c r="E88" s="5"/>
      <c r="F88" s="6"/>
      <c r="G88" s="6"/>
    </row>
    <row r="89" spans="1:7" s="3" customFormat="1" x14ac:dyDescent="0.5">
      <c r="A89" s="10"/>
      <c r="B89" s="10"/>
      <c r="C89" s="10"/>
      <c r="D89" s="5"/>
      <c r="E89" s="5"/>
      <c r="F89" s="6"/>
      <c r="G89" s="6"/>
    </row>
    <row r="90" spans="1:7" s="3" customFormat="1" x14ac:dyDescent="0.5">
      <c r="A90" s="10"/>
      <c r="B90" s="10"/>
      <c r="C90" s="10"/>
      <c r="D90" s="5"/>
      <c r="E90" s="5"/>
      <c r="F90" s="6"/>
      <c r="G90" s="6"/>
    </row>
    <row r="91" spans="1:7" s="3" customFormat="1" x14ac:dyDescent="0.5">
      <c r="A91" s="10"/>
      <c r="B91" s="10"/>
      <c r="C91" s="10"/>
      <c r="D91" s="5"/>
      <c r="E91" s="5"/>
      <c r="F91" s="6"/>
      <c r="G91" s="6"/>
    </row>
    <row r="92" spans="1:7" s="3" customFormat="1" x14ac:dyDescent="0.5">
      <c r="A92" s="10"/>
      <c r="B92" s="10"/>
      <c r="C92" s="10"/>
      <c r="D92" s="5"/>
      <c r="E92" s="5"/>
      <c r="F92" s="6"/>
      <c r="G92" s="6"/>
    </row>
    <row r="93" spans="1:7" s="3" customFormat="1" x14ac:dyDescent="0.5">
      <c r="A93" s="10"/>
      <c r="B93" s="10"/>
      <c r="C93" s="10"/>
      <c r="D93" s="5"/>
      <c r="E93" s="5"/>
      <c r="F93" s="6"/>
      <c r="G93" s="6"/>
    </row>
    <row r="94" spans="1:7" s="3" customFormat="1" x14ac:dyDescent="0.5">
      <c r="A94" s="10"/>
      <c r="B94" s="10"/>
      <c r="C94" s="10"/>
      <c r="D94" s="5"/>
      <c r="E94" s="5"/>
      <c r="F94" s="6"/>
      <c r="G94" s="6"/>
    </row>
    <row r="95" spans="1:7" s="3" customFormat="1" x14ac:dyDescent="0.5">
      <c r="A95" s="10"/>
      <c r="B95" s="10"/>
      <c r="C95" s="10"/>
      <c r="D95" s="5"/>
      <c r="E95" s="5"/>
      <c r="F95" s="6"/>
      <c r="G95" s="6"/>
    </row>
    <row r="96" spans="1:7" s="3" customFormat="1" x14ac:dyDescent="0.5">
      <c r="A96" s="10"/>
      <c r="B96" s="10"/>
      <c r="C96" s="10"/>
      <c r="D96" s="5"/>
      <c r="E96" s="5"/>
      <c r="F96" s="6"/>
      <c r="G96" s="6"/>
    </row>
    <row r="97" spans="1:7" s="3" customFormat="1" x14ac:dyDescent="0.5">
      <c r="A97" s="10"/>
      <c r="B97" s="10"/>
      <c r="C97" s="10"/>
      <c r="D97" s="5"/>
      <c r="E97" s="5"/>
      <c r="F97" s="6"/>
      <c r="G97" s="6"/>
    </row>
    <row r="98" spans="1:7" s="3" customFormat="1" x14ac:dyDescent="0.5">
      <c r="A98" s="10"/>
      <c r="B98" s="10"/>
      <c r="C98" s="10"/>
      <c r="D98" s="5"/>
      <c r="E98" s="5"/>
      <c r="F98" s="6"/>
      <c r="G98" s="6"/>
    </row>
    <row r="99" spans="1:7" s="3" customFormat="1" x14ac:dyDescent="0.5">
      <c r="A99" s="10"/>
      <c r="B99" s="10"/>
      <c r="C99" s="10"/>
      <c r="D99" s="5"/>
      <c r="E99" s="5"/>
      <c r="F99" s="6"/>
      <c r="G99" s="6"/>
    </row>
    <row r="100" spans="1:7" s="3" customFormat="1" x14ac:dyDescent="0.5">
      <c r="A100" s="10"/>
      <c r="B100" s="10"/>
      <c r="C100" s="10"/>
      <c r="D100" s="5"/>
      <c r="E100" s="5"/>
      <c r="F100" s="6"/>
      <c r="G100" s="6"/>
    </row>
    <row r="101" spans="1:7" s="3" customFormat="1" x14ac:dyDescent="0.5">
      <c r="A101" s="10"/>
      <c r="B101" s="10"/>
      <c r="C101" s="10"/>
      <c r="D101" s="5"/>
      <c r="E101" s="5"/>
      <c r="F101" s="6"/>
      <c r="G101" s="6"/>
    </row>
    <row r="102" spans="1:7" s="3" customFormat="1" x14ac:dyDescent="0.5">
      <c r="A102" s="10"/>
      <c r="B102" s="10"/>
      <c r="C102" s="10"/>
      <c r="D102" s="5"/>
      <c r="E102" s="5"/>
      <c r="F102" s="6"/>
      <c r="G102" s="6"/>
    </row>
    <row r="103" spans="1:7" x14ac:dyDescent="0.45">
      <c r="A103" s="10"/>
      <c r="B103" s="10"/>
      <c r="C103" s="10"/>
      <c r="D103" s="5"/>
      <c r="E103" s="5"/>
      <c r="F103" s="6"/>
      <c r="G103" s="6"/>
    </row>
    <row r="104" spans="1:7" x14ac:dyDescent="0.45">
      <c r="A104" s="10"/>
      <c r="B104" s="10"/>
      <c r="C104" s="10"/>
      <c r="D104" s="5"/>
      <c r="E104" s="5"/>
      <c r="F104" s="6"/>
      <c r="G104" s="6"/>
    </row>
    <row r="105" spans="1:7" x14ac:dyDescent="0.45">
      <c r="A105" s="10"/>
      <c r="B105" s="10"/>
      <c r="C105" s="10"/>
      <c r="D105" s="5"/>
      <c r="E105" s="5"/>
      <c r="F105" s="6"/>
      <c r="G105" s="6"/>
    </row>
    <row r="106" spans="1:7" x14ac:dyDescent="0.45">
      <c r="A106" s="10"/>
      <c r="B106" s="10"/>
      <c r="C106" s="10"/>
      <c r="D106" s="5"/>
      <c r="E106" s="5"/>
      <c r="F106" s="6"/>
      <c r="G106" s="6"/>
    </row>
    <row r="107" spans="1:7" x14ac:dyDescent="0.45">
      <c r="A107" s="10"/>
      <c r="B107" s="10"/>
      <c r="C107" s="10"/>
      <c r="D107" s="5"/>
      <c r="E107" s="5"/>
      <c r="F107" s="6"/>
      <c r="G107" s="6"/>
    </row>
    <row r="108" spans="1:7" x14ac:dyDescent="0.45">
      <c r="A108" s="10"/>
      <c r="B108" s="10"/>
      <c r="C108" s="10"/>
      <c r="D108" s="5"/>
      <c r="E108" s="5"/>
      <c r="F108" s="6"/>
      <c r="G108" s="6"/>
    </row>
    <row r="109" spans="1:7" x14ac:dyDescent="0.45">
      <c r="A109" s="10"/>
      <c r="B109" s="10"/>
      <c r="C109" s="10"/>
      <c r="D109" s="5"/>
      <c r="E109" s="5"/>
      <c r="F109" s="6"/>
      <c r="G109" s="6"/>
    </row>
    <row r="110" spans="1:7" x14ac:dyDescent="0.45">
      <c r="A110" s="10"/>
      <c r="B110" s="10"/>
      <c r="C110" s="10"/>
      <c r="D110" s="5"/>
      <c r="E110" s="5"/>
      <c r="F110" s="6"/>
      <c r="G110" s="6"/>
    </row>
    <row r="111" spans="1:7" x14ac:dyDescent="0.45">
      <c r="A111" s="10"/>
      <c r="B111" s="10"/>
      <c r="C111" s="10"/>
      <c r="D111" s="5"/>
      <c r="E111" s="5"/>
      <c r="F111" s="6"/>
      <c r="G111" s="6"/>
    </row>
    <row r="112" spans="1:7" x14ac:dyDescent="0.45">
      <c r="A112" s="10"/>
      <c r="B112" s="10"/>
      <c r="C112" s="10"/>
      <c r="D112" s="5"/>
      <c r="E112" s="5"/>
      <c r="F112" s="6"/>
      <c r="G112" s="6"/>
    </row>
    <row r="113" spans="1:7" x14ac:dyDescent="0.45">
      <c r="A113" s="10"/>
      <c r="B113" s="10"/>
      <c r="C113" s="10"/>
      <c r="D113" s="5"/>
      <c r="E113" s="5"/>
      <c r="F113" s="6"/>
      <c r="G113" s="6"/>
    </row>
    <row r="114" spans="1:7" x14ac:dyDescent="0.45">
      <c r="A114" s="10"/>
      <c r="B114" s="10"/>
      <c r="C114" s="10"/>
      <c r="D114" s="5"/>
      <c r="E114" s="5"/>
      <c r="F114" s="6"/>
      <c r="G114" s="6"/>
    </row>
    <row r="115" spans="1:7" x14ac:dyDescent="0.45">
      <c r="A115" s="10"/>
      <c r="B115" s="10"/>
      <c r="C115" s="10"/>
      <c r="D115" s="5"/>
      <c r="E115" s="5"/>
      <c r="F115" s="6"/>
      <c r="G115" s="6"/>
    </row>
    <row r="116" spans="1:7" x14ac:dyDescent="0.45">
      <c r="A116" s="10"/>
      <c r="B116" s="10"/>
      <c r="C116" s="10"/>
      <c r="D116" s="5"/>
      <c r="E116" s="5"/>
      <c r="F116" s="6"/>
      <c r="G116" s="6"/>
    </row>
    <row r="117" spans="1:7" x14ac:dyDescent="0.45">
      <c r="A117" s="10"/>
      <c r="B117" s="10"/>
      <c r="C117" s="10"/>
      <c r="D117" s="5"/>
      <c r="E117" s="5"/>
      <c r="F117" s="6"/>
      <c r="G117" s="6"/>
    </row>
    <row r="118" spans="1:7" x14ac:dyDescent="0.45">
      <c r="A118" s="10"/>
      <c r="B118" s="10"/>
      <c r="C118" s="10"/>
      <c r="D118" s="5"/>
      <c r="E118" s="5"/>
      <c r="F118" s="6"/>
      <c r="G118" s="6"/>
    </row>
    <row r="119" spans="1:7" x14ac:dyDescent="0.45">
      <c r="A119" s="10"/>
      <c r="B119" s="10"/>
      <c r="C119" s="10"/>
      <c r="D119" s="5"/>
      <c r="E119" s="5"/>
      <c r="F119" s="6"/>
      <c r="G119" s="6"/>
    </row>
    <row r="120" spans="1:7" x14ac:dyDescent="0.45">
      <c r="A120" s="10"/>
      <c r="B120" s="10"/>
      <c r="C120" s="10"/>
      <c r="D120" s="5"/>
      <c r="E120" s="5"/>
      <c r="F120" s="6"/>
      <c r="G120" s="6"/>
    </row>
    <row r="121" spans="1:7" x14ac:dyDescent="0.45">
      <c r="A121" s="10"/>
      <c r="B121" s="10"/>
      <c r="C121" s="10"/>
      <c r="D121" s="5"/>
      <c r="E121" s="5"/>
      <c r="F121" s="6"/>
      <c r="G121" s="6"/>
    </row>
    <row r="122" spans="1:7" x14ac:dyDescent="0.45">
      <c r="A122" s="10"/>
      <c r="B122" s="10"/>
      <c r="C122" s="10"/>
      <c r="D122" s="5"/>
      <c r="E122" s="5"/>
      <c r="F122" s="6"/>
      <c r="G122" s="6"/>
    </row>
    <row r="123" spans="1:7" x14ac:dyDescent="0.45">
      <c r="A123" s="10"/>
      <c r="B123" s="10"/>
      <c r="C123" s="10"/>
      <c r="D123" s="5"/>
      <c r="E123" s="5"/>
      <c r="F123" s="6"/>
      <c r="G123" s="6"/>
    </row>
    <row r="124" spans="1:7" x14ac:dyDescent="0.45">
      <c r="A124" s="10"/>
      <c r="B124" s="10"/>
      <c r="C124" s="10"/>
      <c r="D124" s="5"/>
      <c r="E124" s="5"/>
      <c r="F124" s="6"/>
      <c r="G124" s="6"/>
    </row>
    <row r="125" spans="1:7" x14ac:dyDescent="0.45">
      <c r="A125" s="10"/>
      <c r="B125" s="10"/>
      <c r="C125" s="10"/>
      <c r="D125" s="5"/>
      <c r="E125" s="5"/>
      <c r="F125" s="6"/>
      <c r="G125" s="6"/>
    </row>
    <row r="126" spans="1:7" x14ac:dyDescent="0.45">
      <c r="A126" s="10"/>
      <c r="B126" s="10"/>
      <c r="C126" s="10"/>
      <c r="D126" s="5"/>
      <c r="E126" s="5"/>
      <c r="F126" s="6"/>
      <c r="G126" s="6"/>
    </row>
    <row r="127" spans="1:7" x14ac:dyDescent="0.45">
      <c r="A127" s="10"/>
      <c r="B127" s="10"/>
      <c r="C127" s="10"/>
      <c r="D127" s="5"/>
      <c r="E127" s="5"/>
      <c r="F127" s="6"/>
      <c r="G127" s="6"/>
    </row>
    <row r="128" spans="1:7" x14ac:dyDescent="0.45">
      <c r="A128" s="10"/>
      <c r="B128" s="10"/>
      <c r="C128" s="10"/>
      <c r="D128" s="5"/>
      <c r="E128" s="5"/>
      <c r="F128" s="6"/>
      <c r="G128" s="6"/>
    </row>
    <row r="129" spans="1:7" x14ac:dyDescent="0.45">
      <c r="A129" s="10"/>
      <c r="B129" s="10"/>
      <c r="C129" s="10"/>
      <c r="D129" s="5"/>
      <c r="E129" s="5"/>
      <c r="F129" s="6"/>
      <c r="G129" s="6"/>
    </row>
    <row r="130" spans="1:7" x14ac:dyDescent="0.45">
      <c r="A130" s="10"/>
      <c r="B130" s="10"/>
      <c r="C130" s="10"/>
      <c r="D130" s="5"/>
      <c r="E130" s="5"/>
      <c r="F130" s="6"/>
      <c r="G130" s="6"/>
    </row>
    <row r="131" spans="1:7" x14ac:dyDescent="0.45">
      <c r="A131" s="10"/>
      <c r="B131" s="10"/>
      <c r="C131" s="10"/>
      <c r="D131" s="5"/>
      <c r="E131" s="5"/>
      <c r="F131" s="6"/>
      <c r="G131" s="6"/>
    </row>
    <row r="132" spans="1:7" x14ac:dyDescent="0.45">
      <c r="A132" s="10"/>
      <c r="B132" s="10"/>
      <c r="C132" s="10"/>
      <c r="D132" s="5"/>
      <c r="E132" s="5"/>
      <c r="F132" s="6"/>
      <c r="G132" s="6"/>
    </row>
    <row r="133" spans="1:7" x14ac:dyDescent="0.45">
      <c r="A133" s="10"/>
      <c r="B133" s="10"/>
      <c r="C133" s="10"/>
      <c r="D133" s="5"/>
      <c r="E133" s="5"/>
      <c r="F133" s="6"/>
      <c r="G133" s="6"/>
    </row>
    <row r="134" spans="1:7" x14ac:dyDescent="0.45">
      <c r="A134" s="10"/>
      <c r="B134" s="10"/>
      <c r="C134" s="10"/>
      <c r="D134" s="5"/>
      <c r="E134" s="5"/>
      <c r="F134" s="6"/>
      <c r="G134" s="6"/>
    </row>
    <row r="135" spans="1:7" x14ac:dyDescent="0.45">
      <c r="A135" s="10"/>
      <c r="B135" s="10"/>
      <c r="C135" s="10"/>
      <c r="D135" s="5"/>
      <c r="E135" s="5"/>
      <c r="F135" s="6"/>
      <c r="G135" s="6"/>
    </row>
    <row r="136" spans="1:7" x14ac:dyDescent="0.45">
      <c r="A136" s="10"/>
      <c r="B136" s="10"/>
      <c r="C136" s="10"/>
      <c r="D136" s="5"/>
      <c r="E136" s="5"/>
      <c r="F136" s="6"/>
      <c r="G136" s="6"/>
    </row>
    <row r="137" spans="1:7" x14ac:dyDescent="0.45">
      <c r="A137" s="10"/>
      <c r="B137" s="10"/>
      <c r="C137" s="10"/>
      <c r="D137" s="5"/>
      <c r="E137" s="5"/>
      <c r="F137" s="6"/>
      <c r="G137" s="6"/>
    </row>
    <row r="138" spans="1:7" x14ac:dyDescent="0.45">
      <c r="A138" s="10"/>
      <c r="B138" s="10"/>
      <c r="C138" s="10"/>
      <c r="D138" s="5"/>
      <c r="E138" s="5"/>
      <c r="F138" s="6"/>
      <c r="G138" s="6"/>
    </row>
    <row r="139" spans="1:7" x14ac:dyDescent="0.45">
      <c r="A139" s="10"/>
      <c r="B139" s="10"/>
      <c r="C139" s="10"/>
      <c r="D139" s="5"/>
      <c r="E139" s="5"/>
      <c r="F139" s="6"/>
      <c r="G139" s="6"/>
    </row>
    <row r="140" spans="1:7" x14ac:dyDescent="0.45">
      <c r="A140" s="10"/>
      <c r="B140" s="10"/>
      <c r="C140" s="10"/>
      <c r="D140" s="5"/>
      <c r="E140" s="5"/>
      <c r="F140" s="6"/>
      <c r="G140" s="6"/>
    </row>
    <row r="141" spans="1:7" x14ac:dyDescent="0.45">
      <c r="A141" s="10"/>
      <c r="B141" s="10"/>
      <c r="C141" s="10"/>
      <c r="D141" s="5"/>
      <c r="E141" s="5"/>
      <c r="F141" s="6"/>
      <c r="G141" s="6"/>
    </row>
    <row r="142" spans="1:7" x14ac:dyDescent="0.45">
      <c r="A142" s="10"/>
      <c r="B142" s="10"/>
      <c r="C142" s="10"/>
      <c r="D142" s="5"/>
      <c r="E142" s="5"/>
      <c r="F142" s="6"/>
      <c r="G142" s="6"/>
    </row>
    <row r="143" spans="1:7" x14ac:dyDescent="0.45">
      <c r="A143" s="10"/>
      <c r="B143" s="10"/>
      <c r="C143" s="10"/>
      <c r="D143" s="5"/>
      <c r="E143" s="5"/>
      <c r="F143" s="6"/>
      <c r="G143" s="6"/>
    </row>
    <row r="144" spans="1:7" x14ac:dyDescent="0.45">
      <c r="A144" s="10"/>
      <c r="B144" s="10"/>
      <c r="C144" s="10"/>
      <c r="D144" s="5"/>
      <c r="E144" s="5"/>
      <c r="F144" s="6"/>
      <c r="G144" s="6"/>
    </row>
    <row r="145" spans="1:7" x14ac:dyDescent="0.45">
      <c r="A145" s="10"/>
      <c r="B145" s="10"/>
      <c r="C145" s="10"/>
      <c r="D145" s="5"/>
      <c r="E145" s="5"/>
      <c r="F145" s="6"/>
      <c r="G145" s="6"/>
    </row>
    <row r="146" spans="1:7" x14ac:dyDescent="0.45">
      <c r="A146" s="10"/>
      <c r="B146" s="10"/>
      <c r="C146" s="10"/>
      <c r="D146" s="5"/>
      <c r="E146" s="5"/>
      <c r="F146" s="6"/>
      <c r="G146" s="6"/>
    </row>
    <row r="147" spans="1:7" x14ac:dyDescent="0.45">
      <c r="A147" s="10"/>
      <c r="B147" s="10"/>
      <c r="C147" s="10"/>
      <c r="D147" s="5"/>
      <c r="E147" s="5"/>
      <c r="F147" s="6"/>
      <c r="G147" s="6"/>
    </row>
    <row r="148" spans="1:7" x14ac:dyDescent="0.45">
      <c r="A148" s="10"/>
      <c r="B148" s="10"/>
      <c r="C148" s="10"/>
      <c r="D148" s="5"/>
      <c r="E148" s="5"/>
      <c r="F148" s="6"/>
      <c r="G148" s="6"/>
    </row>
    <row r="149" spans="1:7" x14ac:dyDescent="0.45">
      <c r="A149" s="10"/>
      <c r="B149" s="10"/>
      <c r="C149" s="10"/>
      <c r="D149" s="5"/>
      <c r="E149" s="5"/>
      <c r="F149" s="6"/>
      <c r="G149" s="6"/>
    </row>
    <row r="150" spans="1:7" x14ac:dyDescent="0.45">
      <c r="A150" s="10"/>
      <c r="B150" s="10"/>
      <c r="C150" s="10"/>
      <c r="D150" s="5"/>
      <c r="E150" s="5"/>
      <c r="F150" s="6"/>
      <c r="G150" s="6"/>
    </row>
    <row r="151" spans="1:7" x14ac:dyDescent="0.45">
      <c r="A151" s="10"/>
      <c r="B151" s="10"/>
      <c r="C151" s="10"/>
      <c r="D151" s="5"/>
      <c r="E151" s="5"/>
      <c r="F151" s="6"/>
      <c r="G151" s="6"/>
    </row>
    <row r="152" spans="1:7" x14ac:dyDescent="0.45">
      <c r="A152" s="10"/>
      <c r="B152" s="10"/>
      <c r="C152" s="10"/>
      <c r="D152" s="5"/>
      <c r="E152" s="5"/>
      <c r="F152" s="6"/>
      <c r="G152" s="6"/>
    </row>
    <row r="153" spans="1:7" x14ac:dyDescent="0.45">
      <c r="A153" s="10"/>
      <c r="B153" s="10"/>
      <c r="C153" s="10"/>
      <c r="D153" s="5"/>
      <c r="E153" s="5"/>
      <c r="F153" s="6"/>
      <c r="G153" s="6"/>
    </row>
    <row r="154" spans="1:7" x14ac:dyDescent="0.45">
      <c r="A154" s="10"/>
      <c r="B154" s="10"/>
      <c r="C154" s="10"/>
      <c r="D154" s="5"/>
      <c r="E154" s="5"/>
      <c r="F154" s="6"/>
      <c r="G154" s="6"/>
    </row>
    <row r="155" spans="1:7" x14ac:dyDescent="0.45">
      <c r="A155" s="10"/>
      <c r="B155" s="10"/>
      <c r="C155" s="10"/>
      <c r="D155" s="5"/>
      <c r="E155" s="5"/>
      <c r="F155" s="6"/>
      <c r="G155" s="6"/>
    </row>
    <row r="156" spans="1:7" x14ac:dyDescent="0.45">
      <c r="A156" s="10"/>
      <c r="B156" s="10"/>
      <c r="C156" s="10"/>
      <c r="D156" s="5"/>
      <c r="E156" s="5"/>
      <c r="F156" s="6"/>
      <c r="G156" s="6"/>
    </row>
    <row r="157" spans="1:7" x14ac:dyDescent="0.45">
      <c r="A157" s="10"/>
      <c r="B157" s="10"/>
      <c r="C157" s="10"/>
      <c r="D157" s="5"/>
      <c r="E157" s="5"/>
      <c r="F157" s="6"/>
      <c r="G157" s="6"/>
    </row>
    <row r="158" spans="1:7" x14ac:dyDescent="0.45">
      <c r="A158" s="10"/>
      <c r="B158" s="10"/>
      <c r="C158" s="10"/>
      <c r="D158" s="5"/>
      <c r="E158" s="5"/>
      <c r="F158" s="6"/>
      <c r="G158" s="6"/>
    </row>
    <row r="159" spans="1:7" x14ac:dyDescent="0.45">
      <c r="A159" s="4"/>
      <c r="B159" s="4"/>
      <c r="C159" s="4"/>
      <c r="D159" s="5"/>
      <c r="E159" s="5"/>
      <c r="F159" s="4"/>
      <c r="G159" s="6"/>
    </row>
    <row r="160" spans="1:7" x14ac:dyDescent="0.45">
      <c r="A160" s="4"/>
      <c r="B160" s="4"/>
      <c r="C160" s="4"/>
      <c r="D160" s="5"/>
      <c r="E160" s="5"/>
      <c r="F160" s="4"/>
      <c r="G160" s="6"/>
    </row>
    <row r="161" spans="1:7" x14ac:dyDescent="0.45">
      <c r="A161" s="4"/>
      <c r="B161" s="4"/>
      <c r="C161" s="4"/>
      <c r="D161" s="5"/>
      <c r="E161" s="5"/>
      <c r="F161" s="4"/>
      <c r="G161" s="6"/>
    </row>
    <row r="162" spans="1:7" x14ac:dyDescent="0.45">
      <c r="A162" s="4"/>
      <c r="B162" s="4"/>
      <c r="C162" s="4"/>
      <c r="D162" s="5"/>
      <c r="E162" s="5"/>
      <c r="F162" s="4"/>
      <c r="G162" s="6"/>
    </row>
    <row r="163" spans="1:7" x14ac:dyDescent="0.45">
      <c r="A163" s="4"/>
      <c r="B163" s="4"/>
      <c r="C163" s="4"/>
      <c r="D163" s="5"/>
      <c r="E163" s="5"/>
      <c r="F163" s="4"/>
      <c r="G163" s="6"/>
    </row>
    <row r="164" spans="1:7" x14ac:dyDescent="0.45">
      <c r="A164" s="4"/>
      <c r="B164" s="4"/>
      <c r="C164" s="4"/>
      <c r="D164" s="5"/>
      <c r="E164" s="5"/>
      <c r="F164" s="4"/>
      <c r="G164" s="6"/>
    </row>
    <row r="165" spans="1:7" x14ac:dyDescent="0.45">
      <c r="A165" s="4"/>
      <c r="B165" s="4"/>
      <c r="C165" s="4"/>
      <c r="D165" s="5"/>
      <c r="E165" s="5"/>
      <c r="F165" s="4"/>
      <c r="G165" s="6"/>
    </row>
    <row r="166" spans="1:7" x14ac:dyDescent="0.45">
      <c r="A166" s="4"/>
      <c r="B166" s="4"/>
      <c r="C166" s="4"/>
      <c r="D166" s="5"/>
      <c r="E166" s="5"/>
      <c r="F166" s="4"/>
      <c r="G166" s="6"/>
    </row>
    <row r="167" spans="1:7" x14ac:dyDescent="0.45">
      <c r="A167" s="4"/>
      <c r="B167" s="4"/>
      <c r="C167" s="4"/>
      <c r="D167" s="5"/>
      <c r="E167" s="5"/>
      <c r="F167" s="4"/>
      <c r="G167" s="6"/>
    </row>
    <row r="168" spans="1:7" x14ac:dyDescent="0.45">
      <c r="A168" s="4"/>
      <c r="B168" s="4"/>
      <c r="C168" s="4"/>
      <c r="D168" s="5"/>
      <c r="E168" s="5"/>
      <c r="F168" s="4"/>
      <c r="G168" s="6"/>
    </row>
    <row r="169" spans="1:7" x14ac:dyDescent="0.45">
      <c r="A169" s="4"/>
      <c r="B169" s="4"/>
      <c r="C169" s="4"/>
      <c r="D169" s="5"/>
      <c r="E169" s="5"/>
      <c r="F169" s="4"/>
      <c r="G169" s="6"/>
    </row>
    <row r="170" spans="1:7" x14ac:dyDescent="0.45">
      <c r="A170" s="4"/>
      <c r="B170" s="4"/>
      <c r="C170" s="4"/>
      <c r="D170" s="5"/>
      <c r="E170" s="5"/>
      <c r="F170" s="4"/>
      <c r="G170" s="6"/>
    </row>
    <row r="171" spans="1:7" x14ac:dyDescent="0.45">
      <c r="A171" s="4"/>
      <c r="B171" s="4"/>
      <c r="C171" s="4"/>
      <c r="D171" s="5"/>
      <c r="E171" s="5"/>
      <c r="F171" s="4"/>
      <c r="G171" s="6"/>
    </row>
    <row r="172" spans="1:7" x14ac:dyDescent="0.45">
      <c r="A172" s="4"/>
      <c r="B172" s="4"/>
      <c r="C172" s="4"/>
      <c r="D172" s="5"/>
      <c r="E172" s="5"/>
      <c r="F172" s="4"/>
      <c r="G172" s="6"/>
    </row>
    <row r="173" spans="1:7" x14ac:dyDescent="0.45">
      <c r="A173" s="4"/>
      <c r="B173" s="4"/>
      <c r="C173" s="4"/>
      <c r="D173" s="5"/>
      <c r="E173" s="5"/>
      <c r="F173" s="4"/>
      <c r="G173" s="6"/>
    </row>
    <row r="174" spans="1:7" x14ac:dyDescent="0.45">
      <c r="A174" s="4"/>
      <c r="B174" s="4"/>
      <c r="C174" s="4"/>
      <c r="D174" s="5"/>
      <c r="E174" s="5"/>
      <c r="F174" s="4"/>
      <c r="G174" s="6"/>
    </row>
    <row r="175" spans="1:7" x14ac:dyDescent="0.45">
      <c r="A175" s="4"/>
      <c r="B175" s="4"/>
      <c r="C175" s="4"/>
      <c r="D175" s="5"/>
      <c r="E175" s="5"/>
      <c r="F175" s="4"/>
      <c r="G175" s="6"/>
    </row>
    <row r="176" spans="1:7" x14ac:dyDescent="0.45">
      <c r="A176" s="4"/>
      <c r="B176" s="4"/>
      <c r="C176" s="4"/>
      <c r="D176" s="5"/>
      <c r="E176" s="5"/>
      <c r="F176" s="4"/>
      <c r="G176" s="6"/>
    </row>
    <row r="177" spans="1:7" x14ac:dyDescent="0.45">
      <c r="A177" s="4"/>
      <c r="B177" s="4"/>
      <c r="C177" s="4"/>
      <c r="D177" s="5"/>
      <c r="E177" s="5"/>
      <c r="F177" s="4"/>
      <c r="G177" s="6"/>
    </row>
    <row r="178" spans="1:7" x14ac:dyDescent="0.45">
      <c r="A178" s="4"/>
      <c r="B178" s="4"/>
      <c r="C178" s="4"/>
      <c r="D178" s="5"/>
      <c r="E178" s="5"/>
      <c r="F178" s="4"/>
      <c r="G178" s="6"/>
    </row>
    <row r="179" spans="1:7" x14ac:dyDescent="0.45">
      <c r="A179" s="4"/>
      <c r="B179" s="4"/>
      <c r="C179" s="4"/>
      <c r="D179" s="5"/>
      <c r="E179" s="5"/>
      <c r="F179" s="4"/>
      <c r="G179" s="6"/>
    </row>
    <row r="180" spans="1:7" x14ac:dyDescent="0.45">
      <c r="A180" s="4"/>
      <c r="B180" s="4"/>
      <c r="C180" s="4"/>
      <c r="D180" s="5"/>
      <c r="E180" s="5"/>
      <c r="F180" s="4"/>
      <c r="G180" s="6"/>
    </row>
    <row r="181" spans="1:7" x14ac:dyDescent="0.45">
      <c r="A181" s="4"/>
      <c r="B181" s="4"/>
      <c r="C181" s="4"/>
      <c r="D181" s="5"/>
      <c r="E181" s="5"/>
      <c r="F181" s="4"/>
      <c r="G181" s="6"/>
    </row>
    <row r="182" spans="1:7" x14ac:dyDescent="0.45">
      <c r="A182" s="4"/>
      <c r="B182" s="4"/>
      <c r="C182" s="4"/>
      <c r="D182" s="5"/>
      <c r="E182" s="5"/>
      <c r="F182" s="4"/>
      <c r="G182" s="6"/>
    </row>
    <row r="183" spans="1:7" x14ac:dyDescent="0.45">
      <c r="A183" s="4"/>
      <c r="B183" s="4"/>
      <c r="C183" s="4"/>
      <c r="D183" s="5"/>
      <c r="E183" s="5"/>
      <c r="F183" s="4"/>
      <c r="G183" s="6"/>
    </row>
    <row r="184" spans="1:7" x14ac:dyDescent="0.45">
      <c r="A184" s="4"/>
      <c r="B184" s="4"/>
      <c r="C184" s="4"/>
      <c r="D184" s="5"/>
      <c r="E184" s="5"/>
      <c r="F184" s="4"/>
      <c r="G184" s="6"/>
    </row>
    <row r="185" spans="1:7" x14ac:dyDescent="0.45">
      <c r="A185" s="4"/>
      <c r="B185" s="4"/>
      <c r="C185" s="4"/>
      <c r="D185" s="5"/>
      <c r="E185" s="5"/>
      <c r="F185" s="4"/>
      <c r="G185" s="6"/>
    </row>
    <row r="186" spans="1:7" x14ac:dyDescent="0.45">
      <c r="A186" s="4"/>
      <c r="B186" s="4"/>
      <c r="C186" s="4"/>
      <c r="D186" s="5"/>
      <c r="E186" s="5"/>
      <c r="F186" s="4"/>
      <c r="G186" s="6"/>
    </row>
    <row r="187" spans="1:7" x14ac:dyDescent="0.45">
      <c r="A187" s="4"/>
      <c r="B187" s="4"/>
      <c r="C187" s="4"/>
      <c r="D187" s="5"/>
      <c r="E187" s="5"/>
      <c r="F187" s="4"/>
      <c r="G187" s="6"/>
    </row>
    <row r="188" spans="1:7" x14ac:dyDescent="0.45">
      <c r="A188" s="4"/>
      <c r="B188" s="4"/>
      <c r="C188" s="4"/>
      <c r="D188" s="5"/>
      <c r="E188" s="5"/>
      <c r="F188" s="4"/>
      <c r="G188" s="6"/>
    </row>
    <row r="189" spans="1:7" x14ac:dyDescent="0.45">
      <c r="A189" s="4"/>
      <c r="B189" s="4"/>
      <c r="C189" s="4"/>
      <c r="D189" s="5"/>
      <c r="E189" s="5"/>
      <c r="F189" s="4"/>
      <c r="G189" s="6"/>
    </row>
    <row r="190" spans="1:7" x14ac:dyDescent="0.45">
      <c r="A190" s="4"/>
      <c r="B190" s="4"/>
      <c r="C190" s="4"/>
      <c r="D190" s="5"/>
      <c r="E190" s="5"/>
      <c r="F190" s="4"/>
      <c r="G190" s="6"/>
    </row>
    <row r="191" spans="1:7" x14ac:dyDescent="0.45">
      <c r="A191" s="4"/>
      <c r="B191" s="4"/>
      <c r="C191" s="4"/>
      <c r="D191" s="5"/>
      <c r="E191" s="5"/>
      <c r="F191" s="4"/>
      <c r="G191" s="6"/>
    </row>
    <row r="192" spans="1:7" x14ac:dyDescent="0.45">
      <c r="A192" s="4"/>
      <c r="B192" s="4"/>
      <c r="C192" s="4"/>
      <c r="D192" s="5"/>
      <c r="E192" s="5"/>
      <c r="F192" s="4"/>
      <c r="G192" s="6"/>
    </row>
    <row r="193" spans="1:7" x14ac:dyDescent="0.45">
      <c r="A193" s="4"/>
      <c r="B193" s="4"/>
      <c r="C193" s="4"/>
      <c r="D193" s="5"/>
      <c r="E193" s="5"/>
      <c r="F193" s="4"/>
      <c r="G193" s="6"/>
    </row>
    <row r="194" spans="1:7" x14ac:dyDescent="0.45">
      <c r="A194" s="4"/>
      <c r="B194" s="4"/>
      <c r="C194" s="4"/>
      <c r="D194" s="5"/>
      <c r="E194" s="5"/>
      <c r="F194" s="4"/>
      <c r="G194" s="6"/>
    </row>
    <row r="195" spans="1:7" x14ac:dyDescent="0.45">
      <c r="A195" s="4"/>
      <c r="B195" s="4"/>
      <c r="C195" s="4"/>
      <c r="D195" s="5"/>
      <c r="E195" s="5"/>
      <c r="F195" s="4"/>
      <c r="G195" s="6"/>
    </row>
    <row r="196" spans="1:7" x14ac:dyDescent="0.45">
      <c r="A196" s="4"/>
      <c r="B196" s="4"/>
      <c r="C196" s="4"/>
      <c r="D196" s="5"/>
      <c r="E196" s="5"/>
      <c r="F196" s="4"/>
      <c r="G196" s="6"/>
    </row>
    <row r="197" spans="1:7" x14ac:dyDescent="0.45">
      <c r="A197" s="4"/>
      <c r="B197" s="4"/>
      <c r="C197" s="4"/>
      <c r="D197" s="5"/>
      <c r="E197" s="5"/>
      <c r="F197" s="4"/>
      <c r="G197" s="6"/>
    </row>
    <row r="198" spans="1:7" x14ac:dyDescent="0.45">
      <c r="A198" s="4"/>
      <c r="B198" s="4"/>
      <c r="C198" s="4"/>
      <c r="D198" s="5"/>
      <c r="E198" s="5"/>
      <c r="F198" s="4"/>
      <c r="G198" s="6"/>
    </row>
    <row r="199" spans="1:7" x14ac:dyDescent="0.45">
      <c r="A199" s="4"/>
      <c r="B199" s="4"/>
      <c r="C199" s="4"/>
      <c r="D199" s="5"/>
      <c r="E199" s="5"/>
      <c r="F199" s="4"/>
      <c r="G199" s="6"/>
    </row>
    <row r="200" spans="1:7" x14ac:dyDescent="0.45">
      <c r="A200" s="4"/>
      <c r="B200" s="4"/>
      <c r="C200" s="4"/>
      <c r="D200" s="5"/>
      <c r="E200" s="5"/>
      <c r="F200" s="4"/>
      <c r="G200" s="6"/>
    </row>
  </sheetData>
  <sheetProtection algorithmName="SHA-512" hashValue="8r/iPPJYSV5d4CZmWRDzSsSXns1V6Xk4balfOLRgvsrPL4ZNvXu0Yp66dHeNbxBmeLf207aUGxyPdLQPH5UoPw==" saltValue="ybB3Dpp6AuvTBN5DsuLBEw==" spinCount="100000" sheet="1" objects="1" scenarios="1"/>
  <protectedRanges>
    <protectedRange sqref="C12:C13 C14:G14 A17:B28" name="入力セル"/>
  </protectedRanges>
  <mergeCells count="26">
    <mergeCell ref="A16:B16"/>
    <mergeCell ref="A2:G2"/>
    <mergeCell ref="A3:G3"/>
    <mergeCell ref="A5:G5"/>
    <mergeCell ref="A6:G6"/>
    <mergeCell ref="A7:C7"/>
    <mergeCell ref="B8:C8"/>
    <mergeCell ref="F11:F12"/>
    <mergeCell ref="G11:G12"/>
    <mergeCell ref="B9:C9"/>
    <mergeCell ref="B11:C11"/>
    <mergeCell ref="A12:A14"/>
    <mergeCell ref="C14:G14"/>
    <mergeCell ref="A15:G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"/>
  <conditionalFormatting sqref="B29">
    <cfRule type="cellIs" dxfId="3" priority="2" operator="greaterThanOrEqual">
      <formula>1200</formula>
    </cfRule>
  </conditionalFormatting>
  <conditionalFormatting sqref="A29">
    <cfRule type="cellIs" dxfId="2" priority="1" operator="greaterThanOrEqual">
      <formula>1200</formula>
    </cfRule>
  </conditionalFormatting>
  <printOptions horizontalCentered="1" verticalCentered="1"/>
  <pageMargins left="0.23622047244094491" right="0.23622047244094491" top="0.74803149606299213" bottom="0.74803149606299213" header="0" footer="0"/>
  <pageSetup paperSize="9" scale="53" orientation="portrait" r:id="rId1"/>
  <rowBreaks count="1" manualBreakCount="1">
    <brk id="29" max="5" man="1"/>
  </rowBreaks>
  <colBreaks count="1" manualBreakCount="1">
    <brk id="7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B84B-9846-4638-8689-4953CDCD61FB}">
  <sheetPr codeName="Sheet2"/>
  <dimension ref="A2:G203"/>
  <sheetViews>
    <sheetView tabSelected="1" zoomScaleNormal="100" zoomScaleSheetLayoutView="70" workbookViewId="0">
      <selection activeCell="B11" sqref="B11:C11"/>
    </sheetView>
  </sheetViews>
  <sheetFormatPr defaultColWidth="22" defaultRowHeight="17.399999999999999" x14ac:dyDescent="0.45"/>
  <cols>
    <col min="1" max="1" width="27.69921875" style="1" customWidth="1"/>
    <col min="2" max="2" width="19.09765625" style="1" customWidth="1"/>
    <col min="3" max="3" width="21.8984375" style="1" customWidth="1"/>
    <col min="4" max="4" width="15.59765625" style="7" customWidth="1"/>
    <col min="5" max="5" width="21.19921875" style="7" customWidth="1"/>
    <col min="6" max="6" width="21.09765625" style="1" customWidth="1"/>
    <col min="7" max="7" width="27.69921875" style="1" customWidth="1"/>
    <col min="8" max="16384" width="22" style="1"/>
  </cols>
  <sheetData>
    <row r="2" spans="1:7" ht="26.4" x14ac:dyDescent="0.45">
      <c r="A2" s="79" t="s">
        <v>818</v>
      </c>
      <c r="B2" s="79"/>
      <c r="C2" s="79"/>
      <c r="D2" s="79"/>
      <c r="E2" s="79"/>
      <c r="F2" s="79"/>
      <c r="G2" s="79"/>
    </row>
    <row r="3" spans="1:7" ht="26.4" x14ac:dyDescent="0.45">
      <c r="A3" s="80" t="s">
        <v>0</v>
      </c>
      <c r="B3" s="80"/>
      <c r="C3" s="80"/>
      <c r="D3" s="80"/>
      <c r="E3" s="80"/>
      <c r="F3" s="80"/>
      <c r="G3" s="80"/>
    </row>
    <row r="4" spans="1:7" ht="18.600000000000001" customHeight="1" x14ac:dyDescent="0.45">
      <c r="A4" s="8"/>
      <c r="B4" s="9"/>
      <c r="C4" s="9"/>
      <c r="D4" s="9"/>
      <c r="E4" s="9"/>
      <c r="F4" s="9"/>
      <c r="G4" s="9"/>
    </row>
    <row r="5" spans="1:7" ht="152.25" customHeight="1" x14ac:dyDescent="0.45">
      <c r="A5" s="81" t="s">
        <v>817</v>
      </c>
      <c r="B5" s="81"/>
      <c r="C5" s="81"/>
      <c r="D5" s="81"/>
      <c r="E5" s="81"/>
      <c r="F5" s="81"/>
      <c r="G5" s="81"/>
    </row>
    <row r="6" spans="1:7" ht="15.75" customHeight="1" x14ac:dyDescent="0.45">
      <c r="A6" s="82"/>
      <c r="B6" s="82"/>
      <c r="C6" s="82"/>
      <c r="D6" s="82"/>
      <c r="E6" s="82"/>
      <c r="F6" s="82"/>
      <c r="G6" s="82"/>
    </row>
    <row r="7" spans="1:7" ht="42" customHeight="1" x14ac:dyDescent="0.75">
      <c r="A7" s="83" t="s">
        <v>7</v>
      </c>
      <c r="B7" s="83"/>
      <c r="C7" s="83"/>
      <c r="D7" s="32"/>
    </row>
    <row r="8" spans="1:7" ht="27.6" customHeight="1" x14ac:dyDescent="0.45">
      <c r="A8" s="2" t="s">
        <v>2</v>
      </c>
      <c r="B8" s="84" t="str">
        <f>IF(C17&lt;&gt;"",VLOOKUP($C17,'2022'!$A$1:$O$299,4),"")</f>
        <v/>
      </c>
      <c r="C8" s="84"/>
      <c r="D8" s="24"/>
      <c r="E8" s="23"/>
      <c r="F8" s="24"/>
      <c r="G8" s="24"/>
    </row>
    <row r="9" spans="1:7" ht="27.6" customHeight="1" x14ac:dyDescent="0.45">
      <c r="A9" s="14" t="s">
        <v>3</v>
      </c>
      <c r="B9" s="84" t="str">
        <f>IF(C17&lt;&gt;"",VLOOKUP($C17,'2022'!$A$1:$O$299,10),"")</f>
        <v/>
      </c>
      <c r="C9" s="84"/>
      <c r="D9" s="24"/>
      <c r="E9" s="23"/>
      <c r="F9" s="25"/>
      <c r="G9" s="24"/>
    </row>
    <row r="10" spans="1:7" s="3" customFormat="1" ht="27.6" customHeight="1" thickBot="1" x14ac:dyDescent="0.6">
      <c r="A10" s="15" t="s">
        <v>5</v>
      </c>
      <c r="B10" s="68" t="str">
        <f>IF(C17&lt;&gt;"",VLOOKUP($C17,'2022'!$A$1:$O$299,2),"")</f>
        <v/>
      </c>
      <c r="C10" s="68" t="str">
        <f>IF(C17&lt;&gt;"",VLOOKUP($C17,'2022'!$A$1:$O$299,3),"")</f>
        <v/>
      </c>
      <c r="D10" s="16" t="s">
        <v>70</v>
      </c>
      <c r="F10" s="26"/>
      <c r="G10" s="26"/>
    </row>
    <row r="11" spans="1:7" s="3" customFormat="1" ht="27.6" customHeight="1" x14ac:dyDescent="0.55000000000000004">
      <c r="A11" s="14" t="s">
        <v>4</v>
      </c>
      <c r="B11" s="98"/>
      <c r="C11" s="99"/>
      <c r="D11" s="33"/>
      <c r="E11" s="27"/>
      <c r="F11" s="85" t="s">
        <v>815</v>
      </c>
      <c r="G11" s="87">
        <f>D32</f>
        <v>0</v>
      </c>
    </row>
    <row r="12" spans="1:7" s="3" customFormat="1" ht="27.6" customHeight="1" thickBot="1" x14ac:dyDescent="0.55000000000000004">
      <c r="A12" s="84" t="s">
        <v>9</v>
      </c>
      <c r="B12" s="28" t="s">
        <v>8</v>
      </c>
      <c r="C12" s="69"/>
      <c r="D12" s="34"/>
      <c r="E12" s="39"/>
      <c r="F12" s="86"/>
      <c r="G12" s="88"/>
    </row>
    <row r="13" spans="1:7" s="3" customFormat="1" ht="27.6" customHeight="1" x14ac:dyDescent="0.55000000000000004">
      <c r="A13" s="84"/>
      <c r="B13" s="36" t="s">
        <v>6</v>
      </c>
      <c r="C13" s="70"/>
      <c r="D13" s="35"/>
      <c r="E13" s="39"/>
      <c r="F13" s="39"/>
      <c r="G13" s="39"/>
    </row>
    <row r="14" spans="1:7" s="3" customFormat="1" ht="27.6" customHeight="1" thickBot="1" x14ac:dyDescent="0.55000000000000004">
      <c r="A14" s="91"/>
      <c r="B14" s="20" t="s">
        <v>11</v>
      </c>
      <c r="C14" s="102"/>
      <c r="D14" s="102"/>
      <c r="E14" s="102"/>
      <c r="F14" s="102"/>
      <c r="G14" s="102"/>
    </row>
    <row r="15" spans="1:7" s="3" customFormat="1" ht="26.4" x14ac:dyDescent="0.5">
      <c r="A15" s="93" t="s">
        <v>1</v>
      </c>
      <c r="B15" s="94"/>
      <c r="C15" s="94"/>
      <c r="D15" s="94"/>
      <c r="E15" s="94"/>
      <c r="F15" s="94"/>
      <c r="G15" s="95"/>
    </row>
    <row r="16" spans="1:7" s="3" customFormat="1" ht="54.6" customHeight="1" x14ac:dyDescent="0.5">
      <c r="A16" s="77" t="s">
        <v>69</v>
      </c>
      <c r="B16" s="78"/>
      <c r="C16" s="30" t="s">
        <v>67</v>
      </c>
      <c r="D16" s="17" t="s">
        <v>810</v>
      </c>
      <c r="E16" s="17" t="s">
        <v>71</v>
      </c>
      <c r="F16" s="18" t="s">
        <v>10</v>
      </c>
      <c r="G16" s="19" t="s">
        <v>68</v>
      </c>
    </row>
    <row r="17" spans="1:7" s="3" customFormat="1" ht="57" customHeight="1" x14ac:dyDescent="0.5">
      <c r="A17" s="100"/>
      <c r="B17" s="101"/>
      <c r="C17" s="29" t="str">
        <f>IF(OR(A17 &lt; 362, 660&lt; A17), "",  "AJP-"&amp;TEXT(A17, "0000"))</f>
        <v/>
      </c>
      <c r="D17" s="21">
        <f>IF(C17&lt;&gt;"",VLOOKUP($C17,'2022'!$A$1:$O$299,15),0)</f>
        <v>0</v>
      </c>
      <c r="E17" s="21" t="str">
        <f>IF(C17&lt;&gt;"",VLOOKUP($C17,'2022'!$A$1:$K$299,11),"")</f>
        <v/>
      </c>
      <c r="F17" s="31" t="str">
        <f>IF(C17&lt;&gt;"",VLOOKUP($C17,'2022'!$A$1:$K$299,8),"")</f>
        <v/>
      </c>
      <c r="G17" s="22" t="str">
        <f>IF(C17&lt;&gt;"",VLOOKUP($C17,'2022'!$A$1:$K$299,10),"")</f>
        <v/>
      </c>
    </row>
    <row r="18" spans="1:7" s="3" customFormat="1" ht="57" customHeight="1" x14ac:dyDescent="0.5">
      <c r="A18" s="100"/>
      <c r="B18" s="101"/>
      <c r="C18" s="29" t="str">
        <f t="shared" ref="C18" si="0">IF(OR(A18 &lt; 362, 660&lt; A18), "",  "AJP-"&amp;TEXT(A18, "0000"))</f>
        <v/>
      </c>
      <c r="D18" s="21">
        <f>IF(C18&lt;&gt;"",VLOOKUP($C18,'2022'!$A$1:$O$299,15),0)</f>
        <v>0</v>
      </c>
      <c r="E18" s="21" t="str">
        <f>IF(C18&lt;&gt;"",VLOOKUP($C18,'2022'!$A$1:$K$299,11),"")</f>
        <v/>
      </c>
      <c r="F18" s="31" t="str">
        <f>IF(C18&lt;&gt;"",VLOOKUP($C18,'2022'!$A$1:$K$299,8),"")</f>
        <v/>
      </c>
      <c r="G18" s="22" t="str">
        <f>IF(C18="","",IF(VLOOKUP($C18,'2022'!$A$1:$K$299,10)=$B$9,"OK","会員番号不一致"))</f>
        <v/>
      </c>
    </row>
    <row r="19" spans="1:7" s="3" customFormat="1" ht="57" customHeight="1" x14ac:dyDescent="0.5">
      <c r="A19" s="96"/>
      <c r="B19" s="97"/>
      <c r="C19" s="29" t="str">
        <f t="shared" ref="C19:C24" si="1">IF(OR(A19 &lt; 362, 660&lt; A19), "",  "AJP-"&amp;TEXT(A19, "0000"))</f>
        <v/>
      </c>
      <c r="D19" s="21">
        <f>IF(C19&lt;&gt;"",VLOOKUP($C19,'2022'!$A$1:$O$299,15),0)</f>
        <v>0</v>
      </c>
      <c r="E19" s="21" t="str">
        <f>IF(C19&lt;&gt;"",VLOOKUP($C19,'2022'!$A$1:$K$299,11),"")</f>
        <v/>
      </c>
      <c r="F19" s="31" t="str">
        <f>IF(C19&lt;&gt;"",VLOOKUP($C19,'2022'!$A$1:$K$299,8),"")</f>
        <v/>
      </c>
      <c r="G19" s="22" t="str">
        <f>IF(C19="","",IF(VLOOKUP($C19,'2022'!$A$1:$K$299,10)=$B$9,"OK","会員番号不一致"))</f>
        <v/>
      </c>
    </row>
    <row r="20" spans="1:7" s="3" customFormat="1" ht="57" customHeight="1" x14ac:dyDescent="0.5">
      <c r="A20" s="96"/>
      <c r="B20" s="97"/>
      <c r="C20" s="29" t="str">
        <f t="shared" si="1"/>
        <v/>
      </c>
      <c r="D20" s="21">
        <f>IF(C20&lt;&gt;"",VLOOKUP($C20,'2022'!$A$1:$O$299,15),0)</f>
        <v>0</v>
      </c>
      <c r="E20" s="21" t="str">
        <f>IF(C20&lt;&gt;"",VLOOKUP($C20,'2022'!$A$1:$K$299,11),"")</f>
        <v/>
      </c>
      <c r="F20" s="31" t="str">
        <f>IF(C20&lt;&gt;"",VLOOKUP($C20,'2022'!$A$1:$K$299,8),"")</f>
        <v/>
      </c>
      <c r="G20" s="22" t="str">
        <f>IF(C20="","",IF(VLOOKUP($C20,'2022'!$A$1:$K$299,10)=$B$9,"OK","会員番号不一致"))</f>
        <v/>
      </c>
    </row>
    <row r="21" spans="1:7" s="3" customFormat="1" ht="57" customHeight="1" x14ac:dyDescent="0.5">
      <c r="A21" s="96"/>
      <c r="B21" s="97"/>
      <c r="C21" s="29" t="str">
        <f t="shared" si="1"/>
        <v/>
      </c>
      <c r="D21" s="21">
        <f>IF(C21&lt;&gt;"",VLOOKUP($C21,'2022'!$A$1:$O$299,15),0)</f>
        <v>0</v>
      </c>
      <c r="E21" s="21" t="str">
        <f>IF(C21&lt;&gt;"",VLOOKUP($C21,'2022'!$A$1:$K$299,11),"")</f>
        <v/>
      </c>
      <c r="F21" s="31" t="str">
        <f>IF(C21&lt;&gt;"",VLOOKUP($C21,'2022'!$A$1:$K$299,8),"")</f>
        <v/>
      </c>
      <c r="G21" s="22" t="str">
        <f>IF(C21="","",IF(VLOOKUP($C21,'2022'!$A$1:$K$299,10)=$B$9,"OK","会員番号不一致"))</f>
        <v/>
      </c>
    </row>
    <row r="22" spans="1:7" s="3" customFormat="1" ht="57" customHeight="1" x14ac:dyDescent="0.5">
      <c r="A22" s="96"/>
      <c r="B22" s="97"/>
      <c r="C22" s="29" t="str">
        <f t="shared" si="1"/>
        <v/>
      </c>
      <c r="D22" s="21">
        <f>IF(C22&lt;&gt;"",VLOOKUP($C22,'2022'!$A$1:$O$299,15),0)</f>
        <v>0</v>
      </c>
      <c r="E22" s="21" t="str">
        <f>IF(C22&lt;&gt;"",VLOOKUP($C22,'2022'!$A$1:$K$299,11),"")</f>
        <v/>
      </c>
      <c r="F22" s="31" t="str">
        <f>IF(C22&lt;&gt;"",VLOOKUP($C22,'2022'!$A$1:$K$299,8),"")</f>
        <v/>
      </c>
      <c r="G22" s="22" t="str">
        <f>IF(C22="","",IF(VLOOKUP($C22,'2022'!$A$1:$K$299,10)=$B$9,"OK","会員番号不一致"))</f>
        <v/>
      </c>
    </row>
    <row r="23" spans="1:7" s="3" customFormat="1" ht="57" customHeight="1" x14ac:dyDescent="0.5">
      <c r="A23" s="96"/>
      <c r="B23" s="97"/>
      <c r="C23" s="29" t="str">
        <f t="shared" si="1"/>
        <v/>
      </c>
      <c r="D23" s="21">
        <f>IF(C23&lt;&gt;"",VLOOKUP($C23,'2022'!$A$1:$O$299,15),0)</f>
        <v>0</v>
      </c>
      <c r="E23" s="21" t="str">
        <f>IF(C23&lt;&gt;"",VLOOKUP($C23,'2022'!$A$1:$K$299,11),"")</f>
        <v/>
      </c>
      <c r="F23" s="31" t="str">
        <f>IF(C23&lt;&gt;"",VLOOKUP($C23,'2022'!$A$1:$K$299,8),"")</f>
        <v/>
      </c>
      <c r="G23" s="22" t="str">
        <f>IF(C23="","",IF(VLOOKUP($C23,'2022'!$A$1:$K$299,10)=$B$9,"OK","会員番号不一致"))</f>
        <v/>
      </c>
    </row>
    <row r="24" spans="1:7" s="3" customFormat="1" ht="57" customHeight="1" x14ac:dyDescent="0.5">
      <c r="A24" s="96"/>
      <c r="B24" s="97"/>
      <c r="C24" s="29" t="str">
        <f t="shared" si="1"/>
        <v/>
      </c>
      <c r="D24" s="21">
        <f>IF(C24&lt;&gt;"",VLOOKUP($C24,'2022'!$A$1:$O$299,15),0)</f>
        <v>0</v>
      </c>
      <c r="E24" s="21" t="str">
        <f>IF(C24&lt;&gt;"",VLOOKUP($C24,'2022'!$A$1:$K$299,11),"")</f>
        <v/>
      </c>
      <c r="F24" s="31" t="str">
        <f>IF(C24&lt;&gt;"",VLOOKUP($C24,'2022'!$A$1:$K$299,8),"")</f>
        <v/>
      </c>
      <c r="G24" s="22" t="str">
        <f>IF(C24="","",IF(VLOOKUP($C24,'2022'!$A$1:$K$299,10)=$B$9,"OK","会員番号不一致"))</f>
        <v/>
      </c>
    </row>
    <row r="25" spans="1:7" s="3" customFormat="1" ht="57" customHeight="1" x14ac:dyDescent="0.5">
      <c r="A25" s="96"/>
      <c r="B25" s="97"/>
      <c r="C25" s="29" t="str">
        <f t="shared" ref="C25:C31" si="2">IF(OR(A25 &lt; 362, 660&lt; A25), "",  "AJP-"&amp;TEXT(A25, "0000"))</f>
        <v/>
      </c>
      <c r="D25" s="21">
        <f>IF(C25&lt;&gt;"",VLOOKUP($C25,'2022'!$A$1:$O$299,15),0)</f>
        <v>0</v>
      </c>
      <c r="E25" s="21" t="str">
        <f>IF(C25&lt;&gt;"",VLOOKUP($C25,'2022'!$A$1:$K$299,11),"")</f>
        <v/>
      </c>
      <c r="F25" s="31" t="str">
        <f>IF(C25&lt;&gt;"",VLOOKUP($C25,'2022'!$A$1:$K$299,8),"")</f>
        <v/>
      </c>
      <c r="G25" s="22" t="str">
        <f>IF(C25="","",IF(VLOOKUP($C25,'2022'!$A$1:$K$299,10)=$B$9,"OK","会員番号不一致"))</f>
        <v/>
      </c>
    </row>
    <row r="26" spans="1:7" s="3" customFormat="1" ht="57" customHeight="1" x14ac:dyDescent="0.5">
      <c r="A26" s="71"/>
      <c r="B26" s="72"/>
      <c r="C26" s="29" t="str">
        <f t="shared" si="2"/>
        <v/>
      </c>
      <c r="D26" s="21">
        <f>IF(C26&lt;&gt;"",VLOOKUP($C26,'2022'!$A$1:$O$299,15),0)</f>
        <v>0</v>
      </c>
      <c r="E26" s="21" t="str">
        <f>IF(C26&lt;&gt;"",VLOOKUP($C26,'2022'!$A$1:$K$299,11),"")</f>
        <v/>
      </c>
      <c r="F26" s="31" t="str">
        <f>IF(C26&lt;&gt;"",VLOOKUP($C26,'2022'!$A$1:$K$299,8),"")</f>
        <v/>
      </c>
      <c r="G26" s="22" t="str">
        <f>IF(C26="","",IF(VLOOKUP($C26,'2022'!$A$1:$K$299,10)=$B$9,"OK","会員番号不一致"))</f>
        <v/>
      </c>
    </row>
    <row r="27" spans="1:7" s="3" customFormat="1" ht="57" customHeight="1" x14ac:dyDescent="0.5">
      <c r="A27" s="71"/>
      <c r="B27" s="72"/>
      <c r="C27" s="29" t="str">
        <f t="shared" si="2"/>
        <v/>
      </c>
      <c r="D27" s="21">
        <f>IF(C27&lt;&gt;"",VLOOKUP($C27,'2022'!$A$1:$O$299,15),0)</f>
        <v>0</v>
      </c>
      <c r="E27" s="21" t="str">
        <f>IF(C27&lt;&gt;"",VLOOKUP($C27,'2022'!$A$1:$K$299,11),"")</f>
        <v/>
      </c>
      <c r="F27" s="31" t="str">
        <f>IF(C27&lt;&gt;"",VLOOKUP($C27,'2022'!$A$1:$K$299,8),"")</f>
        <v/>
      </c>
      <c r="G27" s="22" t="str">
        <f>IF(C27="","",IF(VLOOKUP($C27,'2022'!$A$1:$K$299,10)=$B$9,"OK","会員番号不一致"))</f>
        <v/>
      </c>
    </row>
    <row r="28" spans="1:7" s="3" customFormat="1" ht="57" customHeight="1" x14ac:dyDescent="0.5">
      <c r="A28" s="71"/>
      <c r="B28" s="72"/>
      <c r="C28" s="29" t="str">
        <f t="shared" si="2"/>
        <v/>
      </c>
      <c r="D28" s="21">
        <f>IF(C28&lt;&gt;"",VLOOKUP($C28,'2022'!$A$1:$O$299,15),0)</f>
        <v>0</v>
      </c>
      <c r="E28" s="21" t="str">
        <f>IF(C28&lt;&gt;"",VLOOKUP($C28,'2022'!$A$1:$K$299,11),"")</f>
        <v/>
      </c>
      <c r="F28" s="31" t="str">
        <f>IF(C28&lt;&gt;"",VLOOKUP($C28,'2022'!$A$1:$K$299,8),"")</f>
        <v/>
      </c>
      <c r="G28" s="22" t="str">
        <f>IF(C28="","",IF(VLOOKUP($C28,'2022'!$A$1:$K$299,10)=$B$9,"OK","会員番号不一致"))</f>
        <v/>
      </c>
    </row>
    <row r="29" spans="1:7" s="3" customFormat="1" ht="57" customHeight="1" x14ac:dyDescent="0.5">
      <c r="A29" s="96"/>
      <c r="B29" s="97"/>
      <c r="C29" s="29" t="str">
        <f t="shared" si="2"/>
        <v/>
      </c>
      <c r="D29" s="21">
        <f>IF(C29&lt;&gt;"",VLOOKUP($C29,'2022'!$A$1:$O$299,15),0)</f>
        <v>0</v>
      </c>
      <c r="E29" s="21" t="str">
        <f>IF(C29&lt;&gt;"",VLOOKUP($C29,'2022'!$A$1:$K$299,11),"")</f>
        <v/>
      </c>
      <c r="F29" s="31" t="str">
        <f>IF(C29&lt;&gt;"",VLOOKUP($C29,'2022'!$A$1:$K$299,8),"")</f>
        <v/>
      </c>
      <c r="G29" s="22" t="str">
        <f>IF(C29="","",IF(VLOOKUP($C29,'2022'!$A$1:$K$299,10)=$B$9,"OK","会員番号不一致"))</f>
        <v/>
      </c>
    </row>
    <row r="30" spans="1:7" s="3" customFormat="1" ht="57" customHeight="1" x14ac:dyDescent="0.5">
      <c r="A30" s="96"/>
      <c r="B30" s="97"/>
      <c r="C30" s="29" t="str">
        <f t="shared" si="2"/>
        <v/>
      </c>
      <c r="D30" s="21">
        <f>IF(C30&lt;&gt;"",VLOOKUP($C30,'2022'!$A$1:$O$299,15),0)</f>
        <v>0</v>
      </c>
      <c r="E30" s="21" t="str">
        <f>IF(C30&lt;&gt;"",VLOOKUP($C30,'2022'!$A$1:$K$299,11),"")</f>
        <v/>
      </c>
      <c r="F30" s="31" t="str">
        <f>IF(C30&lt;&gt;"",VLOOKUP($C30,'2022'!$A$1:$K$299,8),"")</f>
        <v/>
      </c>
      <c r="G30" s="22" t="str">
        <f>IF(C30="","",IF(VLOOKUP($C30,'2022'!$A$1:$K$299,10)=$B$9,"OK","会員番号不一致"))</f>
        <v/>
      </c>
    </row>
    <row r="31" spans="1:7" s="3" customFormat="1" ht="57" customHeight="1" x14ac:dyDescent="0.5">
      <c r="A31" s="96"/>
      <c r="B31" s="97"/>
      <c r="C31" s="29" t="str">
        <f t="shared" si="2"/>
        <v/>
      </c>
      <c r="D31" s="21">
        <f>IF(C31&lt;&gt;"",VLOOKUP($C31,'2022'!$A$1:$O$299,15),0)</f>
        <v>0</v>
      </c>
      <c r="E31" s="21" t="str">
        <f>IF(C31&lt;&gt;"",VLOOKUP($C31,'2022'!$A$1:$K$299,11),"")</f>
        <v/>
      </c>
      <c r="F31" s="31" t="str">
        <f>IF(C31&lt;&gt;"",VLOOKUP($C31,'2022'!$A$1:$K$299,8),"")</f>
        <v/>
      </c>
      <c r="G31" s="22" t="str">
        <f>IF(C31="","",IF(VLOOKUP($C31,'2022'!$A$1:$K$299,10)=$B$9,"OK","会員番号不一致"))</f>
        <v/>
      </c>
    </row>
    <row r="32" spans="1:7" s="3" customFormat="1" ht="57" customHeight="1" thickBot="1" x14ac:dyDescent="0.55000000000000004">
      <c r="A32" s="38"/>
      <c r="B32" s="38"/>
      <c r="C32" s="37"/>
      <c r="D32" s="40">
        <f>SUM(D17:D31)</f>
        <v>0</v>
      </c>
      <c r="E32" s="38"/>
      <c r="F32" s="38"/>
      <c r="G32" s="38"/>
    </row>
    <row r="33" spans="1:7" s="3" customFormat="1" ht="57" customHeight="1" x14ac:dyDescent="0.5">
      <c r="A33" s="11"/>
      <c r="B33" s="11"/>
      <c r="C33" s="11"/>
      <c r="D33" s="12"/>
      <c r="E33" s="12"/>
      <c r="F33" s="13"/>
      <c r="G33" s="13"/>
    </row>
    <row r="34" spans="1:7" s="3" customFormat="1" ht="57" customHeight="1" x14ac:dyDescent="0.5">
      <c r="A34" s="11"/>
      <c r="B34" s="11"/>
      <c r="C34" s="11"/>
      <c r="D34" s="12"/>
      <c r="E34" s="12"/>
      <c r="F34" s="13"/>
      <c r="G34" s="13"/>
    </row>
    <row r="35" spans="1:7" s="3" customFormat="1" ht="57" customHeight="1" x14ac:dyDescent="0.5">
      <c r="A35" s="11"/>
      <c r="B35" s="11"/>
      <c r="C35" s="11"/>
      <c r="D35" s="12"/>
      <c r="E35" s="12"/>
      <c r="F35" s="13"/>
      <c r="G35" s="13"/>
    </row>
    <row r="36" spans="1:7" s="3" customFormat="1" ht="57" customHeight="1" x14ac:dyDescent="0.5">
      <c r="A36" s="11"/>
      <c r="B36" s="11"/>
      <c r="C36" s="11"/>
      <c r="D36" s="12"/>
      <c r="E36" s="12"/>
      <c r="F36" s="13"/>
      <c r="G36" s="13"/>
    </row>
    <row r="37" spans="1:7" s="3" customFormat="1" ht="57" customHeight="1" x14ac:dyDescent="0.5">
      <c r="A37" s="11"/>
      <c r="B37" s="11"/>
      <c r="C37" s="11"/>
      <c r="D37" s="12"/>
      <c r="E37" s="12"/>
      <c r="F37" s="13"/>
      <c r="G37" s="13"/>
    </row>
    <row r="38" spans="1:7" s="3" customFormat="1" ht="57" customHeight="1" x14ac:dyDescent="0.5">
      <c r="A38" s="11"/>
      <c r="B38" s="11"/>
      <c r="C38" s="11"/>
      <c r="D38" s="12"/>
      <c r="E38" s="12"/>
      <c r="F38" s="13"/>
      <c r="G38" s="13"/>
    </row>
    <row r="39" spans="1:7" s="3" customFormat="1" ht="57" customHeight="1" x14ac:dyDescent="0.5">
      <c r="A39" s="11"/>
      <c r="B39" s="11"/>
      <c r="C39" s="11"/>
      <c r="D39" s="12"/>
      <c r="E39" s="12"/>
      <c r="F39" s="13"/>
      <c r="G39" s="13"/>
    </row>
    <row r="40" spans="1:7" s="3" customFormat="1" ht="87.6" customHeight="1" x14ac:dyDescent="0.5">
      <c r="A40" s="11"/>
      <c r="B40" s="11"/>
      <c r="C40" s="11"/>
      <c r="D40" s="12"/>
      <c r="E40" s="12"/>
      <c r="F40" s="13"/>
      <c r="G40" s="13"/>
    </row>
    <row r="41" spans="1:7" s="3" customFormat="1" ht="87.6" customHeight="1" x14ac:dyDescent="0.5">
      <c r="A41" s="11"/>
      <c r="B41" s="11"/>
      <c r="C41" s="11"/>
      <c r="D41" s="12"/>
      <c r="E41" s="12"/>
      <c r="F41" s="13"/>
      <c r="G41" s="13"/>
    </row>
    <row r="42" spans="1:7" s="3" customFormat="1" ht="19.2" x14ac:dyDescent="0.5">
      <c r="A42" s="11"/>
      <c r="B42" s="11"/>
      <c r="C42" s="11"/>
      <c r="D42" s="12"/>
      <c r="E42" s="12"/>
      <c r="F42" s="13"/>
      <c r="G42" s="13"/>
    </row>
    <row r="43" spans="1:7" s="3" customFormat="1" ht="19.2" x14ac:dyDescent="0.5">
      <c r="A43" s="11"/>
      <c r="B43" s="11"/>
      <c r="C43" s="11"/>
      <c r="D43" s="12"/>
      <c r="E43" s="12"/>
      <c r="F43" s="13"/>
      <c r="G43" s="13"/>
    </row>
    <row r="44" spans="1:7" s="3" customFormat="1" ht="19.2" x14ac:dyDescent="0.5">
      <c r="A44" s="11"/>
      <c r="B44" s="11"/>
      <c r="C44" s="11"/>
      <c r="D44" s="12"/>
      <c r="E44" s="12"/>
      <c r="F44" s="13"/>
      <c r="G44" s="13"/>
    </row>
    <row r="45" spans="1:7" s="3" customFormat="1" ht="19.2" x14ac:dyDescent="0.5">
      <c r="A45" s="11"/>
      <c r="B45" s="11"/>
      <c r="C45" s="11"/>
      <c r="D45" s="12"/>
      <c r="E45" s="12"/>
      <c r="F45" s="13"/>
      <c r="G45" s="13"/>
    </row>
    <row r="46" spans="1:7" s="3" customFormat="1" ht="19.2" x14ac:dyDescent="0.5">
      <c r="A46" s="11"/>
      <c r="B46" s="11"/>
      <c r="C46" s="11"/>
      <c r="D46" s="12"/>
      <c r="E46" s="12"/>
      <c r="F46" s="13"/>
      <c r="G46" s="13"/>
    </row>
    <row r="47" spans="1:7" s="3" customFormat="1" ht="19.2" x14ac:dyDescent="0.5">
      <c r="A47" s="11"/>
      <c r="B47" s="11"/>
      <c r="C47" s="11"/>
      <c r="D47" s="12"/>
      <c r="E47" s="12"/>
      <c r="F47" s="13"/>
      <c r="G47" s="13"/>
    </row>
    <row r="48" spans="1:7" s="3" customFormat="1" ht="19.2" x14ac:dyDescent="0.5">
      <c r="A48" s="11"/>
      <c r="B48" s="11"/>
      <c r="C48" s="11"/>
      <c r="D48" s="12"/>
      <c r="E48" s="12"/>
      <c r="F48" s="13"/>
      <c r="G48" s="13"/>
    </row>
    <row r="49" spans="1:7" s="3" customFormat="1" ht="19.2" x14ac:dyDescent="0.5">
      <c r="A49" s="11"/>
      <c r="B49" s="11"/>
      <c r="C49" s="11"/>
      <c r="D49" s="12"/>
      <c r="E49" s="12"/>
      <c r="F49" s="13"/>
      <c r="G49" s="13"/>
    </row>
    <row r="50" spans="1:7" s="3" customFormat="1" ht="19.2" x14ac:dyDescent="0.5">
      <c r="A50" s="11"/>
      <c r="B50" s="11"/>
      <c r="C50" s="11"/>
      <c r="D50" s="12"/>
      <c r="E50" s="12"/>
      <c r="F50" s="13"/>
      <c r="G50" s="13"/>
    </row>
    <row r="51" spans="1:7" s="3" customFormat="1" ht="19.2" x14ac:dyDescent="0.5">
      <c r="A51" s="11"/>
      <c r="B51" s="11"/>
      <c r="C51" s="11"/>
      <c r="D51" s="12"/>
      <c r="E51" s="12"/>
      <c r="F51" s="13"/>
      <c r="G51" s="13"/>
    </row>
    <row r="52" spans="1:7" s="3" customFormat="1" ht="19.2" x14ac:dyDescent="0.5">
      <c r="A52" s="11"/>
      <c r="B52" s="11"/>
      <c r="C52" s="11"/>
      <c r="D52" s="12"/>
      <c r="E52" s="12"/>
      <c r="F52" s="13"/>
      <c r="G52" s="13"/>
    </row>
    <row r="53" spans="1:7" s="3" customFormat="1" ht="19.2" x14ac:dyDescent="0.5">
      <c r="A53" s="11"/>
      <c r="B53" s="11"/>
      <c r="C53" s="11"/>
      <c r="D53" s="12"/>
      <c r="E53" s="12"/>
      <c r="F53" s="13"/>
      <c r="G53" s="13"/>
    </row>
    <row r="54" spans="1:7" s="3" customFormat="1" x14ac:dyDescent="0.5">
      <c r="A54" s="10"/>
      <c r="B54" s="10"/>
      <c r="C54" s="10"/>
      <c r="D54" s="5"/>
      <c r="E54" s="5"/>
      <c r="F54" s="6"/>
      <c r="G54" s="6"/>
    </row>
    <row r="55" spans="1:7" s="3" customFormat="1" x14ac:dyDescent="0.5">
      <c r="A55" s="10"/>
      <c r="B55" s="10"/>
      <c r="C55" s="10"/>
      <c r="D55" s="5"/>
      <c r="E55" s="5"/>
      <c r="F55" s="6"/>
      <c r="G55" s="6"/>
    </row>
    <row r="56" spans="1:7" s="3" customFormat="1" x14ac:dyDescent="0.5">
      <c r="A56" s="10"/>
      <c r="B56" s="10"/>
      <c r="C56" s="10"/>
      <c r="D56" s="5"/>
      <c r="E56" s="5"/>
      <c r="F56" s="6"/>
      <c r="G56" s="6"/>
    </row>
    <row r="57" spans="1:7" s="3" customFormat="1" x14ac:dyDescent="0.5">
      <c r="A57" s="10"/>
      <c r="B57" s="10"/>
      <c r="C57" s="10"/>
      <c r="D57" s="5"/>
      <c r="E57" s="5"/>
      <c r="F57" s="6"/>
      <c r="G57" s="6"/>
    </row>
    <row r="58" spans="1:7" s="3" customFormat="1" x14ac:dyDescent="0.5">
      <c r="A58" s="10"/>
      <c r="B58" s="10"/>
      <c r="C58" s="10"/>
      <c r="D58" s="5"/>
      <c r="E58" s="5"/>
      <c r="F58" s="6"/>
      <c r="G58" s="6"/>
    </row>
    <row r="59" spans="1:7" s="3" customFormat="1" x14ac:dyDescent="0.5">
      <c r="A59" s="10"/>
      <c r="B59" s="10"/>
      <c r="C59" s="10"/>
      <c r="D59" s="5"/>
      <c r="E59" s="5"/>
      <c r="F59" s="6"/>
      <c r="G59" s="6"/>
    </row>
    <row r="60" spans="1:7" s="3" customFormat="1" x14ac:dyDescent="0.5">
      <c r="A60" s="10"/>
      <c r="B60" s="10"/>
      <c r="C60" s="10"/>
      <c r="D60" s="5"/>
      <c r="E60" s="5"/>
      <c r="F60" s="6"/>
      <c r="G60" s="6"/>
    </row>
    <row r="61" spans="1:7" s="3" customFormat="1" x14ac:dyDescent="0.5">
      <c r="A61" s="10"/>
      <c r="B61" s="10"/>
      <c r="C61" s="10"/>
      <c r="D61" s="5"/>
      <c r="E61" s="5"/>
      <c r="F61" s="6"/>
      <c r="G61" s="6"/>
    </row>
    <row r="62" spans="1:7" s="3" customFormat="1" x14ac:dyDescent="0.5">
      <c r="A62" s="10"/>
      <c r="B62" s="10"/>
      <c r="C62" s="10"/>
      <c r="D62" s="5"/>
      <c r="E62" s="5"/>
      <c r="F62" s="6"/>
      <c r="G62" s="6"/>
    </row>
    <row r="63" spans="1:7" s="3" customFormat="1" x14ac:dyDescent="0.5">
      <c r="A63" s="10"/>
      <c r="B63" s="10"/>
      <c r="C63" s="10"/>
      <c r="D63" s="5"/>
      <c r="E63" s="5"/>
      <c r="F63" s="6"/>
      <c r="G63" s="6"/>
    </row>
    <row r="64" spans="1:7" s="3" customFormat="1" x14ac:dyDescent="0.5">
      <c r="A64" s="10"/>
      <c r="B64" s="10"/>
      <c r="C64" s="10"/>
      <c r="D64" s="5"/>
      <c r="E64" s="5"/>
      <c r="F64" s="6"/>
      <c r="G64" s="6"/>
    </row>
    <row r="65" spans="1:7" s="3" customFormat="1" x14ac:dyDescent="0.5">
      <c r="A65" s="10"/>
      <c r="B65" s="10"/>
      <c r="C65" s="10"/>
      <c r="D65" s="5"/>
      <c r="E65" s="5"/>
      <c r="F65" s="6"/>
      <c r="G65" s="6"/>
    </row>
    <row r="66" spans="1:7" s="3" customFormat="1" x14ac:dyDescent="0.5">
      <c r="A66" s="10"/>
      <c r="B66" s="10"/>
      <c r="C66" s="10"/>
      <c r="D66" s="5"/>
      <c r="E66" s="5"/>
      <c r="F66" s="6"/>
      <c r="G66" s="6"/>
    </row>
    <row r="67" spans="1:7" s="3" customFormat="1" x14ac:dyDescent="0.5">
      <c r="A67" s="10"/>
      <c r="B67" s="10"/>
      <c r="C67" s="10"/>
      <c r="D67" s="5"/>
      <c r="E67" s="5"/>
      <c r="F67" s="6"/>
      <c r="G67" s="6"/>
    </row>
    <row r="68" spans="1:7" s="3" customFormat="1" x14ac:dyDescent="0.5">
      <c r="A68" s="10"/>
      <c r="B68" s="10"/>
      <c r="C68" s="10"/>
      <c r="D68" s="5"/>
      <c r="E68" s="5"/>
      <c r="F68" s="6"/>
      <c r="G68" s="6"/>
    </row>
    <row r="69" spans="1:7" s="3" customFormat="1" x14ac:dyDescent="0.5">
      <c r="A69" s="10"/>
      <c r="B69" s="10"/>
      <c r="C69" s="10"/>
      <c r="D69" s="5"/>
      <c r="E69" s="5"/>
      <c r="F69" s="6"/>
      <c r="G69" s="6"/>
    </row>
    <row r="70" spans="1:7" s="3" customFormat="1" x14ac:dyDescent="0.5">
      <c r="A70" s="10"/>
      <c r="B70" s="10"/>
      <c r="C70" s="10"/>
      <c r="D70" s="5"/>
      <c r="E70" s="5"/>
      <c r="F70" s="6"/>
      <c r="G70" s="6"/>
    </row>
    <row r="71" spans="1:7" s="3" customFormat="1" x14ac:dyDescent="0.5">
      <c r="A71" s="10"/>
      <c r="B71" s="10"/>
      <c r="C71" s="10"/>
      <c r="D71" s="5"/>
      <c r="E71" s="5"/>
      <c r="F71" s="6"/>
      <c r="G71" s="6"/>
    </row>
    <row r="72" spans="1:7" s="3" customFormat="1" x14ac:dyDescent="0.5">
      <c r="A72" s="10"/>
      <c r="B72" s="10"/>
      <c r="C72" s="10"/>
      <c r="D72" s="5"/>
      <c r="E72" s="5"/>
      <c r="F72" s="6"/>
      <c r="G72" s="6"/>
    </row>
    <row r="73" spans="1:7" s="3" customFormat="1" x14ac:dyDescent="0.5">
      <c r="A73" s="10"/>
      <c r="B73" s="10"/>
      <c r="C73" s="10"/>
      <c r="D73" s="5"/>
      <c r="E73" s="5"/>
      <c r="F73" s="6"/>
      <c r="G73" s="6"/>
    </row>
    <row r="74" spans="1:7" s="3" customFormat="1" x14ac:dyDescent="0.5">
      <c r="A74" s="10"/>
      <c r="B74" s="10"/>
      <c r="C74" s="10"/>
      <c r="D74" s="5"/>
      <c r="E74" s="5"/>
      <c r="F74" s="6"/>
      <c r="G74" s="6"/>
    </row>
    <row r="75" spans="1:7" s="3" customFormat="1" x14ac:dyDescent="0.5">
      <c r="A75" s="10"/>
      <c r="B75" s="10"/>
      <c r="C75" s="10"/>
      <c r="D75" s="5"/>
      <c r="E75" s="5"/>
      <c r="F75" s="6"/>
      <c r="G75" s="6"/>
    </row>
    <row r="76" spans="1:7" s="3" customFormat="1" x14ac:dyDescent="0.5">
      <c r="A76" s="10"/>
      <c r="B76" s="10"/>
      <c r="C76" s="10"/>
      <c r="D76" s="5"/>
      <c r="E76" s="5"/>
      <c r="F76" s="6"/>
      <c r="G76" s="6"/>
    </row>
    <row r="77" spans="1:7" s="3" customFormat="1" x14ac:dyDescent="0.5">
      <c r="A77" s="10"/>
      <c r="B77" s="10"/>
      <c r="C77" s="10"/>
      <c r="D77" s="5"/>
      <c r="E77" s="5"/>
      <c r="F77" s="6"/>
      <c r="G77" s="6"/>
    </row>
    <row r="78" spans="1:7" s="3" customFormat="1" x14ac:dyDescent="0.5">
      <c r="A78" s="10"/>
      <c r="B78" s="10"/>
      <c r="C78" s="10"/>
      <c r="D78" s="5"/>
      <c r="E78" s="5"/>
      <c r="F78" s="6"/>
      <c r="G78" s="6"/>
    </row>
    <row r="79" spans="1:7" s="3" customFormat="1" x14ac:dyDescent="0.5">
      <c r="A79" s="10"/>
      <c r="B79" s="10"/>
      <c r="C79" s="10"/>
      <c r="D79" s="5"/>
      <c r="E79" s="5"/>
      <c r="F79" s="6"/>
      <c r="G79" s="6"/>
    </row>
    <row r="80" spans="1:7" s="3" customFormat="1" x14ac:dyDescent="0.5">
      <c r="A80" s="10"/>
      <c r="B80" s="10"/>
      <c r="C80" s="10"/>
      <c r="D80" s="5"/>
      <c r="E80" s="5"/>
      <c r="F80" s="6"/>
      <c r="G80" s="6"/>
    </row>
    <row r="81" spans="1:7" s="3" customFormat="1" x14ac:dyDescent="0.5">
      <c r="A81" s="10"/>
      <c r="B81" s="10"/>
      <c r="C81" s="10"/>
      <c r="D81" s="5"/>
      <c r="E81" s="5"/>
      <c r="F81" s="6"/>
      <c r="G81" s="6"/>
    </row>
    <row r="82" spans="1:7" s="3" customFormat="1" x14ac:dyDescent="0.5">
      <c r="A82" s="10"/>
      <c r="B82" s="10"/>
      <c r="C82" s="10"/>
      <c r="D82" s="5"/>
      <c r="E82" s="5"/>
      <c r="F82" s="6"/>
      <c r="G82" s="6"/>
    </row>
    <row r="83" spans="1:7" s="3" customFormat="1" x14ac:dyDescent="0.5">
      <c r="A83" s="10"/>
      <c r="B83" s="10"/>
      <c r="C83" s="10"/>
      <c r="D83" s="5"/>
      <c r="E83" s="5"/>
      <c r="F83" s="6"/>
      <c r="G83" s="6"/>
    </row>
    <row r="84" spans="1:7" s="3" customFormat="1" x14ac:dyDescent="0.5">
      <c r="A84" s="10"/>
      <c r="B84" s="10"/>
      <c r="C84" s="10"/>
      <c r="D84" s="5"/>
      <c r="E84" s="5"/>
      <c r="F84" s="6"/>
      <c r="G84" s="6"/>
    </row>
    <row r="85" spans="1:7" s="3" customFormat="1" x14ac:dyDescent="0.5">
      <c r="A85" s="10"/>
      <c r="B85" s="10"/>
      <c r="C85" s="10"/>
      <c r="D85" s="5"/>
      <c r="E85" s="5"/>
      <c r="F85" s="6"/>
      <c r="G85" s="6"/>
    </row>
    <row r="86" spans="1:7" s="3" customFormat="1" x14ac:dyDescent="0.5">
      <c r="A86" s="10"/>
      <c r="B86" s="10"/>
      <c r="C86" s="10"/>
      <c r="D86" s="5"/>
      <c r="E86" s="5"/>
      <c r="F86" s="6"/>
      <c r="G86" s="6"/>
    </row>
    <row r="87" spans="1:7" s="3" customFormat="1" x14ac:dyDescent="0.5">
      <c r="A87" s="10"/>
      <c r="B87" s="10"/>
      <c r="C87" s="10"/>
      <c r="D87" s="5"/>
      <c r="E87" s="5"/>
      <c r="F87" s="6"/>
      <c r="G87" s="6"/>
    </row>
    <row r="88" spans="1:7" s="3" customFormat="1" x14ac:dyDescent="0.5">
      <c r="A88" s="10"/>
      <c r="B88" s="10"/>
      <c r="C88" s="10"/>
      <c r="D88" s="5"/>
      <c r="E88" s="5"/>
      <c r="F88" s="6"/>
      <c r="G88" s="6"/>
    </row>
    <row r="89" spans="1:7" s="3" customFormat="1" x14ac:dyDescent="0.5">
      <c r="A89" s="10"/>
      <c r="B89" s="10"/>
      <c r="C89" s="10"/>
      <c r="D89" s="5"/>
      <c r="E89" s="5"/>
      <c r="F89" s="6"/>
      <c r="G89" s="6"/>
    </row>
    <row r="90" spans="1:7" s="3" customFormat="1" x14ac:dyDescent="0.5">
      <c r="A90" s="10"/>
      <c r="B90" s="10"/>
      <c r="C90" s="10"/>
      <c r="D90" s="5"/>
      <c r="E90" s="5"/>
      <c r="F90" s="6"/>
      <c r="G90" s="6"/>
    </row>
    <row r="91" spans="1:7" s="3" customFormat="1" x14ac:dyDescent="0.5">
      <c r="A91" s="10"/>
      <c r="B91" s="10"/>
      <c r="C91" s="10"/>
      <c r="D91" s="5"/>
      <c r="E91" s="5"/>
      <c r="F91" s="6"/>
      <c r="G91" s="6"/>
    </row>
    <row r="92" spans="1:7" s="3" customFormat="1" x14ac:dyDescent="0.5">
      <c r="A92" s="10"/>
      <c r="B92" s="10"/>
      <c r="C92" s="10"/>
      <c r="D92" s="5"/>
      <c r="E92" s="5"/>
      <c r="F92" s="6"/>
      <c r="G92" s="6"/>
    </row>
    <row r="93" spans="1:7" s="3" customFormat="1" x14ac:dyDescent="0.5">
      <c r="A93" s="10"/>
      <c r="B93" s="10"/>
      <c r="C93" s="10"/>
      <c r="D93" s="5"/>
      <c r="E93" s="5"/>
      <c r="F93" s="6"/>
      <c r="G93" s="6"/>
    </row>
    <row r="94" spans="1:7" s="3" customFormat="1" x14ac:dyDescent="0.5">
      <c r="A94" s="10"/>
      <c r="B94" s="10"/>
      <c r="C94" s="10"/>
      <c r="D94" s="5"/>
      <c r="E94" s="5"/>
      <c r="F94" s="6"/>
      <c r="G94" s="6"/>
    </row>
    <row r="95" spans="1:7" s="3" customFormat="1" x14ac:dyDescent="0.5">
      <c r="A95" s="10"/>
      <c r="B95" s="10"/>
      <c r="C95" s="10"/>
      <c r="D95" s="5"/>
      <c r="E95" s="5"/>
      <c r="F95" s="6"/>
      <c r="G95" s="6"/>
    </row>
    <row r="96" spans="1:7" s="3" customFormat="1" x14ac:dyDescent="0.5">
      <c r="A96" s="10"/>
      <c r="B96" s="10"/>
      <c r="C96" s="10"/>
      <c r="D96" s="5"/>
      <c r="E96" s="5"/>
      <c r="F96" s="6"/>
      <c r="G96" s="6"/>
    </row>
    <row r="97" spans="1:7" s="3" customFormat="1" x14ac:dyDescent="0.5">
      <c r="A97" s="10"/>
      <c r="B97" s="10"/>
      <c r="C97" s="10"/>
      <c r="D97" s="5"/>
      <c r="E97" s="5"/>
      <c r="F97" s="6"/>
      <c r="G97" s="6"/>
    </row>
    <row r="98" spans="1:7" s="3" customFormat="1" x14ac:dyDescent="0.5">
      <c r="A98" s="10"/>
      <c r="B98" s="10"/>
      <c r="C98" s="10"/>
      <c r="D98" s="5"/>
      <c r="E98" s="5"/>
      <c r="F98" s="6"/>
      <c r="G98" s="6"/>
    </row>
    <row r="99" spans="1:7" s="3" customFormat="1" x14ac:dyDescent="0.5">
      <c r="A99" s="10"/>
      <c r="B99" s="10"/>
      <c r="C99" s="10"/>
      <c r="D99" s="5"/>
      <c r="E99" s="5"/>
      <c r="F99" s="6"/>
      <c r="G99" s="6"/>
    </row>
    <row r="100" spans="1:7" s="3" customFormat="1" x14ac:dyDescent="0.5">
      <c r="A100" s="10"/>
      <c r="B100" s="10"/>
      <c r="C100" s="10"/>
      <c r="D100" s="5"/>
      <c r="E100" s="5"/>
      <c r="F100" s="6"/>
      <c r="G100" s="6"/>
    </row>
    <row r="101" spans="1:7" s="3" customFormat="1" x14ac:dyDescent="0.5">
      <c r="A101" s="10"/>
      <c r="B101" s="10"/>
      <c r="C101" s="10"/>
      <c r="D101" s="5"/>
      <c r="E101" s="5"/>
      <c r="F101" s="6"/>
      <c r="G101" s="6"/>
    </row>
    <row r="102" spans="1:7" s="3" customFormat="1" x14ac:dyDescent="0.5">
      <c r="A102" s="10"/>
      <c r="B102" s="10"/>
      <c r="C102" s="10"/>
      <c r="D102" s="5"/>
      <c r="E102" s="5"/>
      <c r="F102" s="6"/>
      <c r="G102" s="6"/>
    </row>
    <row r="103" spans="1:7" s="3" customFormat="1" x14ac:dyDescent="0.5">
      <c r="A103" s="10"/>
      <c r="B103" s="10"/>
      <c r="C103" s="10"/>
      <c r="D103" s="5"/>
      <c r="E103" s="5"/>
      <c r="F103" s="6"/>
      <c r="G103" s="6"/>
    </row>
    <row r="104" spans="1:7" s="3" customFormat="1" x14ac:dyDescent="0.5">
      <c r="A104" s="10"/>
      <c r="B104" s="10"/>
      <c r="C104" s="10"/>
      <c r="D104" s="5"/>
      <c r="E104" s="5"/>
      <c r="F104" s="6"/>
      <c r="G104" s="6"/>
    </row>
    <row r="105" spans="1:7" s="3" customFormat="1" x14ac:dyDescent="0.5">
      <c r="A105" s="10"/>
      <c r="B105" s="10"/>
      <c r="C105" s="10"/>
      <c r="D105" s="5"/>
      <c r="E105" s="5"/>
      <c r="F105" s="6"/>
      <c r="G105" s="6"/>
    </row>
    <row r="106" spans="1:7" x14ac:dyDescent="0.45">
      <c r="A106" s="10"/>
      <c r="B106" s="10"/>
      <c r="C106" s="10"/>
      <c r="D106" s="5"/>
      <c r="E106" s="5"/>
      <c r="F106" s="6"/>
      <c r="G106" s="6"/>
    </row>
    <row r="107" spans="1:7" x14ac:dyDescent="0.45">
      <c r="A107" s="10"/>
      <c r="B107" s="10"/>
      <c r="C107" s="10"/>
      <c r="D107" s="5"/>
      <c r="E107" s="5"/>
      <c r="F107" s="6"/>
      <c r="G107" s="6"/>
    </row>
    <row r="108" spans="1:7" x14ac:dyDescent="0.45">
      <c r="A108" s="10"/>
      <c r="B108" s="10"/>
      <c r="C108" s="10"/>
      <c r="D108" s="5"/>
      <c r="E108" s="5"/>
      <c r="F108" s="6"/>
      <c r="G108" s="6"/>
    </row>
    <row r="109" spans="1:7" x14ac:dyDescent="0.45">
      <c r="A109" s="10"/>
      <c r="B109" s="10"/>
      <c r="C109" s="10"/>
      <c r="D109" s="5"/>
      <c r="E109" s="5"/>
      <c r="F109" s="6"/>
      <c r="G109" s="6"/>
    </row>
    <row r="110" spans="1:7" x14ac:dyDescent="0.45">
      <c r="A110" s="10"/>
      <c r="B110" s="10"/>
      <c r="C110" s="10"/>
      <c r="D110" s="5"/>
      <c r="E110" s="5"/>
      <c r="F110" s="6"/>
      <c r="G110" s="6"/>
    </row>
    <row r="111" spans="1:7" x14ac:dyDescent="0.45">
      <c r="A111" s="10"/>
      <c r="B111" s="10"/>
      <c r="C111" s="10"/>
      <c r="D111" s="5"/>
      <c r="E111" s="5"/>
      <c r="F111" s="6"/>
      <c r="G111" s="6"/>
    </row>
    <row r="112" spans="1:7" x14ac:dyDescent="0.45">
      <c r="A112" s="10"/>
      <c r="B112" s="10"/>
      <c r="C112" s="10"/>
      <c r="D112" s="5"/>
      <c r="E112" s="5"/>
      <c r="F112" s="6"/>
      <c r="G112" s="6"/>
    </row>
    <row r="113" spans="1:7" x14ac:dyDescent="0.45">
      <c r="A113" s="10"/>
      <c r="B113" s="10"/>
      <c r="C113" s="10"/>
      <c r="D113" s="5"/>
      <c r="E113" s="5"/>
      <c r="F113" s="6"/>
      <c r="G113" s="6"/>
    </row>
    <row r="114" spans="1:7" x14ac:dyDescent="0.45">
      <c r="A114" s="10"/>
      <c r="B114" s="10"/>
      <c r="C114" s="10"/>
      <c r="D114" s="5"/>
      <c r="E114" s="5"/>
      <c r="F114" s="6"/>
      <c r="G114" s="6"/>
    </row>
    <row r="115" spans="1:7" x14ac:dyDescent="0.45">
      <c r="A115" s="10"/>
      <c r="B115" s="10"/>
      <c r="C115" s="10"/>
      <c r="D115" s="5"/>
      <c r="E115" s="5"/>
      <c r="F115" s="6"/>
      <c r="G115" s="6"/>
    </row>
    <row r="116" spans="1:7" x14ac:dyDescent="0.45">
      <c r="A116" s="10"/>
      <c r="B116" s="10"/>
      <c r="C116" s="10"/>
      <c r="D116" s="5"/>
      <c r="E116" s="5"/>
      <c r="F116" s="6"/>
      <c r="G116" s="6"/>
    </row>
    <row r="117" spans="1:7" x14ac:dyDescent="0.45">
      <c r="A117" s="10"/>
      <c r="B117" s="10"/>
      <c r="C117" s="10"/>
      <c r="D117" s="5"/>
      <c r="E117" s="5"/>
      <c r="F117" s="6"/>
      <c r="G117" s="6"/>
    </row>
    <row r="118" spans="1:7" x14ac:dyDescent="0.45">
      <c r="A118" s="10"/>
      <c r="B118" s="10"/>
      <c r="C118" s="10"/>
      <c r="D118" s="5"/>
      <c r="E118" s="5"/>
      <c r="F118" s="6"/>
      <c r="G118" s="6"/>
    </row>
    <row r="119" spans="1:7" x14ac:dyDescent="0.45">
      <c r="A119" s="10"/>
      <c r="B119" s="10"/>
      <c r="C119" s="10"/>
      <c r="D119" s="5"/>
      <c r="E119" s="5"/>
      <c r="F119" s="6"/>
      <c r="G119" s="6"/>
    </row>
    <row r="120" spans="1:7" x14ac:dyDescent="0.45">
      <c r="A120" s="10"/>
      <c r="B120" s="10"/>
      <c r="C120" s="10"/>
      <c r="D120" s="5"/>
      <c r="E120" s="5"/>
      <c r="F120" s="6"/>
      <c r="G120" s="6"/>
    </row>
    <row r="121" spans="1:7" x14ac:dyDescent="0.45">
      <c r="A121" s="10"/>
      <c r="B121" s="10"/>
      <c r="C121" s="10"/>
      <c r="D121" s="5"/>
      <c r="E121" s="5"/>
      <c r="F121" s="6"/>
      <c r="G121" s="6"/>
    </row>
    <row r="122" spans="1:7" x14ac:dyDescent="0.45">
      <c r="A122" s="10"/>
      <c r="B122" s="10"/>
      <c r="C122" s="10"/>
      <c r="D122" s="5"/>
      <c r="E122" s="5"/>
      <c r="F122" s="6"/>
      <c r="G122" s="6"/>
    </row>
    <row r="123" spans="1:7" x14ac:dyDescent="0.45">
      <c r="A123" s="10"/>
      <c r="B123" s="10"/>
      <c r="C123" s="10"/>
      <c r="D123" s="5"/>
      <c r="E123" s="5"/>
      <c r="F123" s="6"/>
      <c r="G123" s="6"/>
    </row>
    <row r="124" spans="1:7" x14ac:dyDescent="0.45">
      <c r="A124" s="10"/>
      <c r="B124" s="10"/>
      <c r="C124" s="10"/>
      <c r="D124" s="5"/>
      <c r="E124" s="5"/>
      <c r="F124" s="6"/>
      <c r="G124" s="6"/>
    </row>
    <row r="125" spans="1:7" x14ac:dyDescent="0.45">
      <c r="A125" s="10"/>
      <c r="B125" s="10"/>
      <c r="C125" s="10"/>
      <c r="D125" s="5"/>
      <c r="E125" s="5"/>
      <c r="F125" s="6"/>
      <c r="G125" s="6"/>
    </row>
    <row r="126" spans="1:7" x14ac:dyDescent="0.45">
      <c r="A126" s="10"/>
      <c r="B126" s="10"/>
      <c r="C126" s="10"/>
      <c r="D126" s="5"/>
      <c r="E126" s="5"/>
      <c r="F126" s="6"/>
      <c r="G126" s="6"/>
    </row>
    <row r="127" spans="1:7" x14ac:dyDescent="0.45">
      <c r="A127" s="10"/>
      <c r="B127" s="10"/>
      <c r="C127" s="10"/>
      <c r="D127" s="5"/>
      <c r="E127" s="5"/>
      <c r="F127" s="6"/>
      <c r="G127" s="6"/>
    </row>
    <row r="128" spans="1:7" x14ac:dyDescent="0.45">
      <c r="A128" s="10"/>
      <c r="B128" s="10"/>
      <c r="C128" s="10"/>
      <c r="D128" s="5"/>
      <c r="E128" s="5"/>
      <c r="F128" s="6"/>
      <c r="G128" s="6"/>
    </row>
    <row r="129" spans="1:7" x14ac:dyDescent="0.45">
      <c r="A129" s="10"/>
      <c r="B129" s="10"/>
      <c r="C129" s="10"/>
      <c r="D129" s="5"/>
      <c r="E129" s="5"/>
      <c r="F129" s="6"/>
      <c r="G129" s="6"/>
    </row>
    <row r="130" spans="1:7" x14ac:dyDescent="0.45">
      <c r="A130" s="10"/>
      <c r="B130" s="10"/>
      <c r="C130" s="10"/>
      <c r="D130" s="5"/>
      <c r="E130" s="5"/>
      <c r="F130" s="6"/>
      <c r="G130" s="6"/>
    </row>
    <row r="131" spans="1:7" x14ac:dyDescent="0.45">
      <c r="A131" s="10"/>
      <c r="B131" s="10"/>
      <c r="C131" s="10"/>
      <c r="D131" s="5"/>
      <c r="E131" s="5"/>
      <c r="F131" s="6"/>
      <c r="G131" s="6"/>
    </row>
    <row r="132" spans="1:7" x14ac:dyDescent="0.45">
      <c r="A132" s="10"/>
      <c r="B132" s="10"/>
      <c r="C132" s="10"/>
      <c r="D132" s="5"/>
      <c r="E132" s="5"/>
      <c r="F132" s="6"/>
      <c r="G132" s="6"/>
    </row>
    <row r="133" spans="1:7" x14ac:dyDescent="0.45">
      <c r="A133" s="10"/>
      <c r="B133" s="10"/>
      <c r="C133" s="10"/>
      <c r="D133" s="5"/>
      <c r="E133" s="5"/>
      <c r="F133" s="6"/>
      <c r="G133" s="6"/>
    </row>
    <row r="134" spans="1:7" x14ac:dyDescent="0.45">
      <c r="A134" s="10"/>
      <c r="B134" s="10"/>
      <c r="C134" s="10"/>
      <c r="D134" s="5"/>
      <c r="E134" s="5"/>
      <c r="F134" s="6"/>
      <c r="G134" s="6"/>
    </row>
    <row r="135" spans="1:7" x14ac:dyDescent="0.45">
      <c r="A135" s="10"/>
      <c r="B135" s="10"/>
      <c r="C135" s="10"/>
      <c r="D135" s="5"/>
      <c r="E135" s="5"/>
      <c r="F135" s="6"/>
      <c r="G135" s="6"/>
    </row>
    <row r="136" spans="1:7" x14ac:dyDescent="0.45">
      <c r="A136" s="10"/>
      <c r="B136" s="10"/>
      <c r="C136" s="10"/>
      <c r="D136" s="5"/>
      <c r="E136" s="5"/>
      <c r="F136" s="6"/>
      <c r="G136" s="6"/>
    </row>
    <row r="137" spans="1:7" x14ac:dyDescent="0.45">
      <c r="A137" s="10"/>
      <c r="B137" s="10"/>
      <c r="C137" s="10"/>
      <c r="D137" s="5"/>
      <c r="E137" s="5"/>
      <c r="F137" s="6"/>
      <c r="G137" s="6"/>
    </row>
    <row r="138" spans="1:7" x14ac:dyDescent="0.45">
      <c r="A138" s="10"/>
      <c r="B138" s="10"/>
      <c r="C138" s="10"/>
      <c r="D138" s="5"/>
      <c r="E138" s="5"/>
      <c r="F138" s="6"/>
      <c r="G138" s="6"/>
    </row>
    <row r="139" spans="1:7" x14ac:dyDescent="0.45">
      <c r="A139" s="10"/>
      <c r="B139" s="10"/>
      <c r="C139" s="10"/>
      <c r="D139" s="5"/>
      <c r="E139" s="5"/>
      <c r="F139" s="6"/>
      <c r="G139" s="6"/>
    </row>
    <row r="140" spans="1:7" x14ac:dyDescent="0.45">
      <c r="A140" s="10"/>
      <c r="B140" s="10"/>
      <c r="C140" s="10"/>
      <c r="D140" s="5"/>
      <c r="E140" s="5"/>
      <c r="F140" s="6"/>
      <c r="G140" s="6"/>
    </row>
    <row r="141" spans="1:7" x14ac:dyDescent="0.45">
      <c r="A141" s="10"/>
      <c r="B141" s="10"/>
      <c r="C141" s="10"/>
      <c r="D141" s="5"/>
      <c r="E141" s="5"/>
      <c r="F141" s="6"/>
      <c r="G141" s="6"/>
    </row>
    <row r="142" spans="1:7" x14ac:dyDescent="0.45">
      <c r="A142" s="10"/>
      <c r="B142" s="10"/>
      <c r="C142" s="10"/>
      <c r="D142" s="5"/>
      <c r="E142" s="5"/>
      <c r="F142" s="6"/>
      <c r="G142" s="6"/>
    </row>
    <row r="143" spans="1:7" x14ac:dyDescent="0.45">
      <c r="A143" s="10"/>
      <c r="B143" s="10"/>
      <c r="C143" s="10"/>
      <c r="D143" s="5"/>
      <c r="E143" s="5"/>
      <c r="F143" s="6"/>
      <c r="G143" s="6"/>
    </row>
    <row r="144" spans="1:7" x14ac:dyDescent="0.45">
      <c r="A144" s="10"/>
      <c r="B144" s="10"/>
      <c r="C144" s="10"/>
      <c r="D144" s="5"/>
      <c r="E144" s="5"/>
      <c r="F144" s="6"/>
      <c r="G144" s="6"/>
    </row>
    <row r="145" spans="1:7" x14ac:dyDescent="0.45">
      <c r="A145" s="10"/>
      <c r="B145" s="10"/>
      <c r="C145" s="10"/>
      <c r="D145" s="5"/>
      <c r="E145" s="5"/>
      <c r="F145" s="6"/>
      <c r="G145" s="6"/>
    </row>
    <row r="146" spans="1:7" x14ac:dyDescent="0.45">
      <c r="A146" s="10"/>
      <c r="B146" s="10"/>
      <c r="C146" s="10"/>
      <c r="D146" s="5"/>
      <c r="E146" s="5"/>
      <c r="F146" s="6"/>
      <c r="G146" s="6"/>
    </row>
    <row r="147" spans="1:7" x14ac:dyDescent="0.45">
      <c r="A147" s="10"/>
      <c r="B147" s="10"/>
      <c r="C147" s="10"/>
      <c r="D147" s="5"/>
      <c r="E147" s="5"/>
      <c r="F147" s="6"/>
      <c r="G147" s="6"/>
    </row>
    <row r="148" spans="1:7" x14ac:dyDescent="0.45">
      <c r="A148" s="10"/>
      <c r="B148" s="10"/>
      <c r="C148" s="10"/>
      <c r="D148" s="5"/>
      <c r="E148" s="5"/>
      <c r="F148" s="6"/>
      <c r="G148" s="6"/>
    </row>
    <row r="149" spans="1:7" x14ac:dyDescent="0.45">
      <c r="A149" s="10"/>
      <c r="B149" s="10"/>
      <c r="C149" s="10"/>
      <c r="D149" s="5"/>
      <c r="E149" s="5"/>
      <c r="F149" s="6"/>
      <c r="G149" s="6"/>
    </row>
    <row r="150" spans="1:7" x14ac:dyDescent="0.45">
      <c r="A150" s="10"/>
      <c r="B150" s="10"/>
      <c r="C150" s="10"/>
      <c r="D150" s="5"/>
      <c r="E150" s="5"/>
      <c r="F150" s="6"/>
      <c r="G150" s="6"/>
    </row>
    <row r="151" spans="1:7" x14ac:dyDescent="0.45">
      <c r="A151" s="10"/>
      <c r="B151" s="10"/>
      <c r="C151" s="10"/>
      <c r="D151" s="5"/>
      <c r="E151" s="5"/>
      <c r="F151" s="6"/>
      <c r="G151" s="6"/>
    </row>
    <row r="152" spans="1:7" x14ac:dyDescent="0.45">
      <c r="A152" s="10"/>
      <c r="B152" s="10"/>
      <c r="C152" s="10"/>
      <c r="D152" s="5"/>
      <c r="E152" s="5"/>
      <c r="F152" s="6"/>
      <c r="G152" s="6"/>
    </row>
    <row r="153" spans="1:7" x14ac:dyDescent="0.45">
      <c r="A153" s="10"/>
      <c r="B153" s="10"/>
      <c r="C153" s="10"/>
      <c r="D153" s="5"/>
      <c r="E153" s="5"/>
      <c r="F153" s="6"/>
      <c r="G153" s="6"/>
    </row>
    <row r="154" spans="1:7" x14ac:dyDescent="0.45">
      <c r="A154" s="10"/>
      <c r="B154" s="10"/>
      <c r="C154" s="10"/>
      <c r="D154" s="5"/>
      <c r="E154" s="5"/>
      <c r="F154" s="6"/>
      <c r="G154" s="6"/>
    </row>
    <row r="155" spans="1:7" x14ac:dyDescent="0.45">
      <c r="A155" s="10"/>
      <c r="B155" s="10"/>
      <c r="C155" s="10"/>
      <c r="D155" s="5"/>
      <c r="E155" s="5"/>
      <c r="F155" s="6"/>
      <c r="G155" s="6"/>
    </row>
    <row r="156" spans="1:7" x14ac:dyDescent="0.45">
      <c r="A156" s="10"/>
      <c r="B156" s="10"/>
      <c r="C156" s="10"/>
      <c r="D156" s="5"/>
      <c r="E156" s="5"/>
      <c r="F156" s="6"/>
      <c r="G156" s="6"/>
    </row>
    <row r="157" spans="1:7" x14ac:dyDescent="0.45">
      <c r="A157" s="10"/>
      <c r="B157" s="10"/>
      <c r="C157" s="10"/>
      <c r="D157" s="5"/>
      <c r="E157" s="5"/>
      <c r="F157" s="6"/>
      <c r="G157" s="6"/>
    </row>
    <row r="158" spans="1:7" x14ac:dyDescent="0.45">
      <c r="A158" s="10"/>
      <c r="B158" s="10"/>
      <c r="C158" s="10"/>
      <c r="D158" s="5"/>
      <c r="E158" s="5"/>
      <c r="F158" s="6"/>
      <c r="G158" s="6"/>
    </row>
    <row r="159" spans="1:7" x14ac:dyDescent="0.45">
      <c r="A159" s="10"/>
      <c r="B159" s="10"/>
      <c r="C159" s="10"/>
      <c r="D159" s="5"/>
      <c r="E159" s="5"/>
      <c r="F159" s="6"/>
      <c r="G159" s="6"/>
    </row>
    <row r="160" spans="1:7" x14ac:dyDescent="0.45">
      <c r="A160" s="10"/>
      <c r="B160" s="10"/>
      <c r="C160" s="10"/>
      <c r="D160" s="5"/>
      <c r="E160" s="5"/>
      <c r="F160" s="6"/>
      <c r="G160" s="6"/>
    </row>
    <row r="161" spans="1:7" x14ac:dyDescent="0.45">
      <c r="A161" s="10"/>
      <c r="B161" s="10"/>
      <c r="C161" s="10"/>
      <c r="D161" s="5"/>
      <c r="E161" s="5"/>
      <c r="F161" s="6"/>
      <c r="G161" s="6"/>
    </row>
    <row r="162" spans="1:7" x14ac:dyDescent="0.45">
      <c r="A162" s="4"/>
      <c r="B162" s="4"/>
      <c r="C162" s="4"/>
      <c r="D162" s="5"/>
      <c r="E162" s="5"/>
      <c r="F162" s="4"/>
      <c r="G162" s="6"/>
    </row>
    <row r="163" spans="1:7" x14ac:dyDescent="0.45">
      <c r="A163" s="4"/>
      <c r="B163" s="4"/>
      <c r="C163" s="4"/>
      <c r="D163" s="5"/>
      <c r="E163" s="5"/>
      <c r="F163" s="4"/>
      <c r="G163" s="6"/>
    </row>
    <row r="164" spans="1:7" x14ac:dyDescent="0.45">
      <c r="A164" s="4"/>
      <c r="B164" s="4"/>
      <c r="C164" s="4"/>
      <c r="D164" s="5"/>
      <c r="E164" s="5"/>
      <c r="F164" s="4"/>
      <c r="G164" s="6"/>
    </row>
    <row r="165" spans="1:7" x14ac:dyDescent="0.45">
      <c r="A165" s="4"/>
      <c r="B165" s="4"/>
      <c r="C165" s="4"/>
      <c r="D165" s="5"/>
      <c r="E165" s="5"/>
      <c r="F165" s="4"/>
      <c r="G165" s="6"/>
    </row>
    <row r="166" spans="1:7" x14ac:dyDescent="0.45">
      <c r="A166" s="4"/>
      <c r="B166" s="4"/>
      <c r="C166" s="4"/>
      <c r="D166" s="5"/>
      <c r="E166" s="5"/>
      <c r="F166" s="4"/>
      <c r="G166" s="6"/>
    </row>
    <row r="167" spans="1:7" x14ac:dyDescent="0.45">
      <c r="A167" s="4"/>
      <c r="B167" s="4"/>
      <c r="C167" s="4"/>
      <c r="D167" s="5"/>
      <c r="E167" s="5"/>
      <c r="F167" s="4"/>
      <c r="G167" s="6"/>
    </row>
    <row r="168" spans="1:7" x14ac:dyDescent="0.45">
      <c r="A168" s="4"/>
      <c r="B168" s="4"/>
      <c r="C168" s="4"/>
      <c r="D168" s="5"/>
      <c r="E168" s="5"/>
      <c r="F168" s="4"/>
      <c r="G168" s="6"/>
    </row>
    <row r="169" spans="1:7" x14ac:dyDescent="0.45">
      <c r="A169" s="4"/>
      <c r="B169" s="4"/>
      <c r="C169" s="4"/>
      <c r="D169" s="5"/>
      <c r="E169" s="5"/>
      <c r="F169" s="4"/>
      <c r="G169" s="6"/>
    </row>
    <row r="170" spans="1:7" x14ac:dyDescent="0.45">
      <c r="A170" s="4"/>
      <c r="B170" s="4"/>
      <c r="C170" s="4"/>
      <c r="D170" s="5"/>
      <c r="E170" s="5"/>
      <c r="F170" s="4"/>
      <c r="G170" s="6"/>
    </row>
    <row r="171" spans="1:7" x14ac:dyDescent="0.45">
      <c r="A171" s="4"/>
      <c r="B171" s="4"/>
      <c r="C171" s="4"/>
      <c r="D171" s="5"/>
      <c r="E171" s="5"/>
      <c r="F171" s="4"/>
      <c r="G171" s="6"/>
    </row>
    <row r="172" spans="1:7" x14ac:dyDescent="0.45">
      <c r="A172" s="4"/>
      <c r="B172" s="4"/>
      <c r="C172" s="4"/>
      <c r="D172" s="5"/>
      <c r="E172" s="5"/>
      <c r="F172" s="4"/>
      <c r="G172" s="6"/>
    </row>
    <row r="173" spans="1:7" x14ac:dyDescent="0.45">
      <c r="A173" s="4"/>
      <c r="B173" s="4"/>
      <c r="C173" s="4"/>
      <c r="D173" s="5"/>
      <c r="E173" s="5"/>
      <c r="F173" s="4"/>
      <c r="G173" s="6"/>
    </row>
    <row r="174" spans="1:7" x14ac:dyDescent="0.45">
      <c r="A174" s="4"/>
      <c r="B174" s="4"/>
      <c r="C174" s="4"/>
      <c r="D174" s="5"/>
      <c r="E174" s="5"/>
      <c r="F174" s="4"/>
      <c r="G174" s="6"/>
    </row>
    <row r="175" spans="1:7" x14ac:dyDescent="0.45">
      <c r="A175" s="4"/>
      <c r="B175" s="4"/>
      <c r="C175" s="4"/>
      <c r="D175" s="5"/>
      <c r="E175" s="5"/>
      <c r="F175" s="4"/>
      <c r="G175" s="6"/>
    </row>
    <row r="176" spans="1:7" x14ac:dyDescent="0.45">
      <c r="A176" s="4"/>
      <c r="B176" s="4"/>
      <c r="C176" s="4"/>
      <c r="D176" s="5"/>
      <c r="E176" s="5"/>
      <c r="F176" s="4"/>
      <c r="G176" s="6"/>
    </row>
    <row r="177" spans="1:7" x14ac:dyDescent="0.45">
      <c r="A177" s="4"/>
      <c r="B177" s="4"/>
      <c r="C177" s="4"/>
      <c r="D177" s="5"/>
      <c r="E177" s="5"/>
      <c r="F177" s="4"/>
      <c r="G177" s="6"/>
    </row>
    <row r="178" spans="1:7" x14ac:dyDescent="0.45">
      <c r="A178" s="4"/>
      <c r="B178" s="4"/>
      <c r="C178" s="4"/>
      <c r="D178" s="5"/>
      <c r="E178" s="5"/>
      <c r="F178" s="4"/>
      <c r="G178" s="6"/>
    </row>
    <row r="179" spans="1:7" x14ac:dyDescent="0.45">
      <c r="A179" s="4"/>
      <c r="B179" s="4"/>
      <c r="C179" s="4"/>
      <c r="D179" s="5"/>
      <c r="E179" s="5"/>
      <c r="F179" s="4"/>
      <c r="G179" s="6"/>
    </row>
    <row r="180" spans="1:7" x14ac:dyDescent="0.45">
      <c r="A180" s="4"/>
      <c r="B180" s="4"/>
      <c r="C180" s="4"/>
      <c r="D180" s="5"/>
      <c r="E180" s="5"/>
      <c r="F180" s="4"/>
      <c r="G180" s="6"/>
    </row>
    <row r="181" spans="1:7" x14ac:dyDescent="0.45">
      <c r="A181" s="4"/>
      <c r="B181" s="4"/>
      <c r="C181" s="4"/>
      <c r="D181" s="5"/>
      <c r="E181" s="5"/>
      <c r="F181" s="4"/>
      <c r="G181" s="6"/>
    </row>
    <row r="182" spans="1:7" x14ac:dyDescent="0.45">
      <c r="A182" s="4"/>
      <c r="B182" s="4"/>
      <c r="C182" s="4"/>
      <c r="D182" s="5"/>
      <c r="E182" s="5"/>
      <c r="F182" s="4"/>
      <c r="G182" s="6"/>
    </row>
    <row r="183" spans="1:7" x14ac:dyDescent="0.45">
      <c r="A183" s="4"/>
      <c r="B183" s="4"/>
      <c r="C183" s="4"/>
      <c r="D183" s="5"/>
      <c r="E183" s="5"/>
      <c r="F183" s="4"/>
      <c r="G183" s="6"/>
    </row>
    <row r="184" spans="1:7" x14ac:dyDescent="0.45">
      <c r="A184" s="4"/>
      <c r="B184" s="4"/>
      <c r="C184" s="4"/>
      <c r="D184" s="5"/>
      <c r="E184" s="5"/>
      <c r="F184" s="4"/>
      <c r="G184" s="6"/>
    </row>
    <row r="185" spans="1:7" x14ac:dyDescent="0.45">
      <c r="A185" s="4"/>
      <c r="B185" s="4"/>
      <c r="C185" s="4"/>
      <c r="D185" s="5"/>
      <c r="E185" s="5"/>
      <c r="F185" s="4"/>
      <c r="G185" s="6"/>
    </row>
    <row r="186" spans="1:7" x14ac:dyDescent="0.45">
      <c r="A186" s="4"/>
      <c r="B186" s="4"/>
      <c r="C186" s="4"/>
      <c r="D186" s="5"/>
      <c r="E186" s="5"/>
      <c r="F186" s="4"/>
      <c r="G186" s="6"/>
    </row>
    <row r="187" spans="1:7" x14ac:dyDescent="0.45">
      <c r="A187" s="4"/>
      <c r="B187" s="4"/>
      <c r="C187" s="4"/>
      <c r="D187" s="5"/>
      <c r="E187" s="5"/>
      <c r="F187" s="4"/>
      <c r="G187" s="6"/>
    </row>
    <row r="188" spans="1:7" x14ac:dyDescent="0.45">
      <c r="A188" s="4"/>
      <c r="B188" s="4"/>
      <c r="C188" s="4"/>
      <c r="D188" s="5"/>
      <c r="E188" s="5"/>
      <c r="F188" s="4"/>
      <c r="G188" s="6"/>
    </row>
    <row r="189" spans="1:7" x14ac:dyDescent="0.45">
      <c r="A189" s="4"/>
      <c r="B189" s="4"/>
      <c r="C189" s="4"/>
      <c r="D189" s="5"/>
      <c r="E189" s="5"/>
      <c r="F189" s="4"/>
      <c r="G189" s="6"/>
    </row>
    <row r="190" spans="1:7" x14ac:dyDescent="0.45">
      <c r="A190" s="4"/>
      <c r="B190" s="4"/>
      <c r="C190" s="4"/>
      <c r="D190" s="5"/>
      <c r="E190" s="5"/>
      <c r="F190" s="4"/>
      <c r="G190" s="6"/>
    </row>
    <row r="191" spans="1:7" x14ac:dyDescent="0.45">
      <c r="A191" s="4"/>
      <c r="B191" s="4"/>
      <c r="C191" s="4"/>
      <c r="D191" s="5"/>
      <c r="E191" s="5"/>
      <c r="F191" s="4"/>
      <c r="G191" s="6"/>
    </row>
    <row r="192" spans="1:7" x14ac:dyDescent="0.45">
      <c r="A192" s="4"/>
      <c r="B192" s="4"/>
      <c r="C192" s="4"/>
      <c r="D192" s="5"/>
      <c r="E192" s="5"/>
      <c r="F192" s="4"/>
      <c r="G192" s="6"/>
    </row>
    <row r="193" spans="1:7" x14ac:dyDescent="0.45">
      <c r="A193" s="4"/>
      <c r="B193" s="4"/>
      <c r="C193" s="4"/>
      <c r="D193" s="5"/>
      <c r="E193" s="5"/>
      <c r="F193" s="4"/>
      <c r="G193" s="6"/>
    </row>
    <row r="194" spans="1:7" x14ac:dyDescent="0.45">
      <c r="A194" s="4"/>
      <c r="B194" s="4"/>
      <c r="C194" s="4"/>
      <c r="D194" s="5"/>
      <c r="E194" s="5"/>
      <c r="F194" s="4"/>
      <c r="G194" s="6"/>
    </row>
    <row r="195" spans="1:7" x14ac:dyDescent="0.45">
      <c r="A195" s="4"/>
      <c r="B195" s="4"/>
      <c r="C195" s="4"/>
      <c r="D195" s="5"/>
      <c r="E195" s="5"/>
      <c r="F195" s="4"/>
      <c r="G195" s="6"/>
    </row>
    <row r="196" spans="1:7" x14ac:dyDescent="0.45">
      <c r="A196" s="4"/>
      <c r="B196" s="4"/>
      <c r="C196" s="4"/>
      <c r="D196" s="5"/>
      <c r="E196" s="5"/>
      <c r="F196" s="4"/>
      <c r="G196" s="6"/>
    </row>
    <row r="197" spans="1:7" x14ac:dyDescent="0.45">
      <c r="A197" s="4"/>
      <c r="B197" s="4"/>
      <c r="C197" s="4"/>
      <c r="D197" s="5"/>
      <c r="E197" s="5"/>
      <c r="F197" s="4"/>
      <c r="G197" s="6"/>
    </row>
    <row r="198" spans="1:7" x14ac:dyDescent="0.45">
      <c r="A198" s="4"/>
      <c r="B198" s="4"/>
      <c r="C198" s="4"/>
      <c r="D198" s="5"/>
      <c r="E198" s="5"/>
      <c r="F198" s="4"/>
      <c r="G198" s="6"/>
    </row>
    <row r="199" spans="1:7" x14ac:dyDescent="0.45">
      <c r="A199" s="4"/>
      <c r="B199" s="4"/>
      <c r="C199" s="4"/>
      <c r="D199" s="5"/>
      <c r="E199" s="5"/>
      <c r="F199" s="4"/>
      <c r="G199" s="6"/>
    </row>
    <row r="200" spans="1:7" x14ac:dyDescent="0.45">
      <c r="A200" s="4"/>
      <c r="B200" s="4"/>
      <c r="C200" s="4"/>
      <c r="D200" s="5"/>
      <c r="E200" s="5"/>
      <c r="F200" s="4"/>
      <c r="G200" s="6"/>
    </row>
    <row r="201" spans="1:7" x14ac:dyDescent="0.45">
      <c r="A201" s="4"/>
      <c r="B201" s="4"/>
      <c r="C201" s="4"/>
      <c r="D201" s="5"/>
      <c r="E201" s="5"/>
      <c r="F201" s="4"/>
      <c r="G201" s="6"/>
    </row>
    <row r="202" spans="1:7" x14ac:dyDescent="0.45">
      <c r="A202" s="4"/>
      <c r="B202" s="4"/>
      <c r="C202" s="4"/>
      <c r="D202" s="5"/>
      <c r="E202" s="5"/>
      <c r="F202" s="4"/>
      <c r="G202" s="6"/>
    </row>
    <row r="203" spans="1:7" x14ac:dyDescent="0.45">
      <c r="A203" s="4"/>
      <c r="B203" s="4"/>
      <c r="C203" s="4"/>
      <c r="D203" s="5"/>
      <c r="E203" s="5"/>
      <c r="F203" s="4"/>
      <c r="G203" s="6"/>
    </row>
  </sheetData>
  <sheetProtection algorithmName="SHA-512" hashValue="3ifJtJ6XAi/D+V+2Sxds/wHVinHhV/JNfHn0lxLlXvHeEn76DGd/nrDzM33C49/hzIY8C/oVkf7JMHtUsSuIrg==" saltValue="ua7TqLVu4Kyzhrj6v1cYtg==" spinCount="100000" sheet="1" objects="1" scenarios="1"/>
  <protectedRanges>
    <protectedRange sqref="C12:C13 C14:G14 A17:B31" name="入力セル"/>
  </protectedRanges>
  <mergeCells count="26">
    <mergeCell ref="A31:B31"/>
    <mergeCell ref="A25:B25"/>
    <mergeCell ref="A29:B29"/>
    <mergeCell ref="A30:B30"/>
    <mergeCell ref="A12:A14"/>
    <mergeCell ref="A15:G15"/>
    <mergeCell ref="A16:B16"/>
    <mergeCell ref="A17:B17"/>
    <mergeCell ref="A18:B18"/>
    <mergeCell ref="A24:B24"/>
    <mergeCell ref="C14:G14"/>
    <mergeCell ref="A19:B19"/>
    <mergeCell ref="F11:F12"/>
    <mergeCell ref="G11:G12"/>
    <mergeCell ref="A20:B20"/>
    <mergeCell ref="A21:B21"/>
    <mergeCell ref="A22:B22"/>
    <mergeCell ref="A23:B23"/>
    <mergeCell ref="A2:G2"/>
    <mergeCell ref="A5:G5"/>
    <mergeCell ref="A6:G6"/>
    <mergeCell ref="A3:G3"/>
    <mergeCell ref="A7:C7"/>
    <mergeCell ref="B8:C8"/>
    <mergeCell ref="B9:C9"/>
    <mergeCell ref="B11:C11"/>
  </mergeCells>
  <phoneticPr fontId="1"/>
  <conditionalFormatting sqref="B32">
    <cfRule type="cellIs" dxfId="1" priority="2" operator="greaterThanOrEqual">
      <formula>1200</formula>
    </cfRule>
  </conditionalFormatting>
  <conditionalFormatting sqref="A32">
    <cfRule type="cellIs" dxfId="0" priority="1" operator="greaterThanOrEqual">
      <formula>1200</formula>
    </cfRule>
  </conditionalFormatting>
  <pageMargins left="0.25" right="0.25" top="0.75" bottom="0.75" header="0.3" footer="0.3"/>
  <pageSetup paperSize="9" scale="53" orientation="portrait" r:id="rId1"/>
  <rowBreaks count="1" manualBreakCount="1">
    <brk id="32" max="5" man="1"/>
  </rowBreaks>
  <colBreaks count="1" manualBreakCount="1">
    <brk id="7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0632-5305-491F-BB4C-1D979ED8E79A}">
  <dimension ref="A1:Z982"/>
  <sheetViews>
    <sheetView workbookViewId="0">
      <selection activeCell="O115" sqref="O115"/>
    </sheetView>
  </sheetViews>
  <sheetFormatPr defaultRowHeight="18" x14ac:dyDescent="0.45"/>
  <sheetData>
    <row r="1" spans="1:26" ht="22.8" customHeight="1" thickBot="1" x14ac:dyDescent="0.35">
      <c r="A1" s="41" t="s">
        <v>72</v>
      </c>
      <c r="B1" s="42" t="s">
        <v>73</v>
      </c>
      <c r="C1" s="42" t="s">
        <v>74</v>
      </c>
      <c r="D1" s="105" t="s">
        <v>75</v>
      </c>
      <c r="E1" s="106"/>
      <c r="F1" s="42">
        <v>600029</v>
      </c>
      <c r="G1" s="43">
        <v>0.48055555555555557</v>
      </c>
      <c r="H1" s="42" t="s">
        <v>76</v>
      </c>
      <c r="I1" s="42"/>
      <c r="J1" s="42" t="s">
        <v>77</v>
      </c>
      <c r="K1" s="44" t="s">
        <v>23</v>
      </c>
      <c r="L1" s="45" t="s">
        <v>78</v>
      </c>
      <c r="M1" s="44" t="s">
        <v>72</v>
      </c>
      <c r="N1" s="44">
        <v>362</v>
      </c>
      <c r="O1" s="46">
        <v>200</v>
      </c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8.600000000000001" thickBot="1" x14ac:dyDescent="0.35">
      <c r="A2" s="47" t="s">
        <v>79</v>
      </c>
      <c r="B2" s="48" t="s">
        <v>80</v>
      </c>
      <c r="C2" s="48" t="s">
        <v>81</v>
      </c>
      <c r="D2" s="105" t="s">
        <v>17</v>
      </c>
      <c r="E2" s="106"/>
      <c r="F2" s="48">
        <v>600007</v>
      </c>
      <c r="G2" s="49">
        <v>0.49791666666666662</v>
      </c>
      <c r="H2" s="48" t="s">
        <v>82</v>
      </c>
      <c r="I2" s="48"/>
      <c r="J2" s="48" t="s">
        <v>83</v>
      </c>
      <c r="K2" s="44" t="s">
        <v>23</v>
      </c>
      <c r="L2" s="45" t="s">
        <v>78</v>
      </c>
      <c r="M2" s="44" t="s">
        <v>79</v>
      </c>
      <c r="N2" s="44">
        <v>363</v>
      </c>
      <c r="O2" s="46">
        <v>200</v>
      </c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24.6" thickBot="1" x14ac:dyDescent="0.35">
      <c r="A3" s="47" t="s">
        <v>84</v>
      </c>
      <c r="B3" s="48" t="s">
        <v>85</v>
      </c>
      <c r="C3" s="48" t="s">
        <v>86</v>
      </c>
      <c r="D3" s="105" t="s">
        <v>17</v>
      </c>
      <c r="E3" s="106"/>
      <c r="F3" s="48">
        <v>600007</v>
      </c>
      <c r="G3" s="49">
        <v>0.47361111111111115</v>
      </c>
      <c r="H3" s="48" t="s">
        <v>87</v>
      </c>
      <c r="I3" s="48"/>
      <c r="J3" s="48" t="s">
        <v>88</v>
      </c>
      <c r="K3" s="44" t="s">
        <v>23</v>
      </c>
      <c r="L3" s="45" t="s">
        <v>78</v>
      </c>
      <c r="M3" s="44" t="s">
        <v>84</v>
      </c>
      <c r="N3" s="44">
        <v>364</v>
      </c>
      <c r="O3" s="46">
        <v>200</v>
      </c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8.600000000000001" thickBot="1" x14ac:dyDescent="0.35">
      <c r="A4" s="47" t="s">
        <v>89</v>
      </c>
      <c r="B4" s="48" t="s">
        <v>90</v>
      </c>
      <c r="C4" s="48" t="s">
        <v>91</v>
      </c>
      <c r="D4" s="105" t="s">
        <v>17</v>
      </c>
      <c r="E4" s="106"/>
      <c r="F4" s="48">
        <v>600007</v>
      </c>
      <c r="G4" s="49">
        <v>0.48055555555555557</v>
      </c>
      <c r="H4" s="48" t="s">
        <v>87</v>
      </c>
      <c r="I4" s="48"/>
      <c r="J4" s="48" t="s">
        <v>92</v>
      </c>
      <c r="K4" s="44" t="s">
        <v>23</v>
      </c>
      <c r="L4" s="45" t="s">
        <v>78</v>
      </c>
      <c r="M4" s="44" t="s">
        <v>89</v>
      </c>
      <c r="N4" s="44">
        <v>365</v>
      </c>
      <c r="O4" s="46">
        <v>200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8.600000000000001" thickBot="1" x14ac:dyDescent="0.35">
      <c r="A5" s="47" t="s">
        <v>93</v>
      </c>
      <c r="B5" s="48" t="s">
        <v>94</v>
      </c>
      <c r="C5" s="48" t="s">
        <v>95</v>
      </c>
      <c r="D5" s="105" t="s">
        <v>17</v>
      </c>
      <c r="E5" s="106"/>
      <c r="F5" s="48">
        <v>600007</v>
      </c>
      <c r="G5" s="49">
        <v>0.53125</v>
      </c>
      <c r="H5" s="48" t="s">
        <v>96</v>
      </c>
      <c r="I5" s="48"/>
      <c r="J5" s="48" t="s">
        <v>97</v>
      </c>
      <c r="K5" s="44" t="s">
        <v>23</v>
      </c>
      <c r="L5" s="45" t="s">
        <v>78</v>
      </c>
      <c r="M5" s="44" t="s">
        <v>93</v>
      </c>
      <c r="N5" s="44">
        <v>366</v>
      </c>
      <c r="O5" s="46">
        <v>200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8.600000000000001" thickBot="1" x14ac:dyDescent="0.35">
      <c r="A6" s="47" t="s">
        <v>98</v>
      </c>
      <c r="B6" s="48" t="s">
        <v>99</v>
      </c>
      <c r="C6" s="48" t="s">
        <v>100</v>
      </c>
      <c r="D6" s="105" t="s">
        <v>17</v>
      </c>
      <c r="E6" s="106"/>
      <c r="F6" s="48">
        <v>600007</v>
      </c>
      <c r="G6" s="49">
        <v>0.4368055555555555</v>
      </c>
      <c r="H6" s="48" t="s">
        <v>101</v>
      </c>
      <c r="I6" s="48"/>
      <c r="J6" s="48" t="s">
        <v>32</v>
      </c>
      <c r="K6" s="44" t="s">
        <v>23</v>
      </c>
      <c r="L6" s="45" t="s">
        <v>78</v>
      </c>
      <c r="M6" s="44" t="s">
        <v>98</v>
      </c>
      <c r="N6" s="44">
        <v>367</v>
      </c>
      <c r="O6" s="46">
        <v>200</v>
      </c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8.600000000000001" thickBot="1" x14ac:dyDescent="0.35">
      <c r="A7" s="47" t="s">
        <v>102</v>
      </c>
      <c r="B7" s="48" t="s">
        <v>103</v>
      </c>
      <c r="C7" s="48" t="s">
        <v>104</v>
      </c>
      <c r="D7" s="105" t="s">
        <v>41</v>
      </c>
      <c r="E7" s="106"/>
      <c r="F7" s="48">
        <v>600035</v>
      </c>
      <c r="G7" s="49">
        <v>0.4465277777777778</v>
      </c>
      <c r="H7" s="48" t="s">
        <v>101</v>
      </c>
      <c r="I7" s="48"/>
      <c r="J7" s="48" t="s">
        <v>105</v>
      </c>
      <c r="K7" s="44" t="s">
        <v>23</v>
      </c>
      <c r="L7" s="45" t="s">
        <v>78</v>
      </c>
      <c r="M7" s="44" t="s">
        <v>102</v>
      </c>
      <c r="N7" s="44">
        <v>368</v>
      </c>
      <c r="O7" s="46">
        <v>200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8.600000000000001" thickBot="1" x14ac:dyDescent="0.35">
      <c r="A8" s="47" t="s">
        <v>106</v>
      </c>
      <c r="B8" s="48" t="s">
        <v>107</v>
      </c>
      <c r="C8" s="48" t="s">
        <v>108</v>
      </c>
      <c r="D8" s="105" t="s">
        <v>17</v>
      </c>
      <c r="E8" s="106"/>
      <c r="F8" s="48">
        <v>600007</v>
      </c>
      <c r="G8" s="49">
        <v>0.49861111111111112</v>
      </c>
      <c r="H8" s="48" t="s">
        <v>109</v>
      </c>
      <c r="I8" s="48"/>
      <c r="J8" s="48" t="s">
        <v>110</v>
      </c>
      <c r="K8" s="44" t="s">
        <v>23</v>
      </c>
      <c r="L8" s="45" t="s">
        <v>78</v>
      </c>
      <c r="M8" s="44" t="s">
        <v>106</v>
      </c>
      <c r="N8" s="44">
        <v>369</v>
      </c>
      <c r="O8" s="46">
        <v>200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8.600000000000001" thickBot="1" x14ac:dyDescent="0.35">
      <c r="A9" s="47" t="s">
        <v>111</v>
      </c>
      <c r="B9" s="48" t="s">
        <v>112</v>
      </c>
      <c r="C9" s="48" t="s">
        <v>113</v>
      </c>
      <c r="D9" s="105" t="s">
        <v>17</v>
      </c>
      <c r="E9" s="106"/>
      <c r="F9" s="48">
        <v>600007</v>
      </c>
      <c r="G9" s="49">
        <v>0.55486111111111114</v>
      </c>
      <c r="H9" s="48" t="s">
        <v>114</v>
      </c>
      <c r="I9" s="48"/>
      <c r="J9" s="48" t="s">
        <v>115</v>
      </c>
      <c r="K9" s="44" t="s">
        <v>23</v>
      </c>
      <c r="L9" s="45" t="s">
        <v>78</v>
      </c>
      <c r="M9" s="44" t="s">
        <v>111</v>
      </c>
      <c r="N9" s="44">
        <v>370</v>
      </c>
      <c r="O9" s="46">
        <v>200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8.600000000000001" thickBot="1" x14ac:dyDescent="0.35">
      <c r="A10" s="47" t="s">
        <v>116</v>
      </c>
      <c r="B10" s="48" t="s">
        <v>117</v>
      </c>
      <c r="C10" s="48" t="s">
        <v>118</v>
      </c>
      <c r="D10" s="105" t="s">
        <v>17</v>
      </c>
      <c r="E10" s="106"/>
      <c r="F10" s="48">
        <v>600007</v>
      </c>
      <c r="G10" s="49">
        <v>0.39097222222222222</v>
      </c>
      <c r="H10" s="48" t="s">
        <v>119</v>
      </c>
      <c r="I10" s="48"/>
      <c r="J10" s="48" t="s">
        <v>120</v>
      </c>
      <c r="K10" s="44" t="s">
        <v>23</v>
      </c>
      <c r="L10" s="45" t="s">
        <v>78</v>
      </c>
      <c r="M10" s="44" t="s">
        <v>116</v>
      </c>
      <c r="N10" s="44">
        <v>371</v>
      </c>
      <c r="O10" s="46">
        <v>200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22.8" customHeight="1" thickBot="1" x14ac:dyDescent="0.35">
      <c r="A11" s="47" t="s">
        <v>121</v>
      </c>
      <c r="B11" s="48" t="s">
        <v>122</v>
      </c>
      <c r="C11" s="48" t="s">
        <v>123</v>
      </c>
      <c r="D11" s="105" t="s">
        <v>26</v>
      </c>
      <c r="E11" s="106"/>
      <c r="F11" s="48">
        <v>600014</v>
      </c>
      <c r="G11" s="49">
        <v>0.52083333333333337</v>
      </c>
      <c r="H11" s="48" t="s">
        <v>124</v>
      </c>
      <c r="I11" s="48"/>
      <c r="J11" s="48" t="s">
        <v>125</v>
      </c>
      <c r="K11" s="44" t="s">
        <v>23</v>
      </c>
      <c r="L11" s="45" t="s">
        <v>78</v>
      </c>
      <c r="M11" s="44" t="s">
        <v>121</v>
      </c>
      <c r="N11" s="44">
        <v>372</v>
      </c>
      <c r="O11" s="46">
        <v>200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8.600000000000001" thickBot="1" x14ac:dyDescent="0.35">
      <c r="A12" s="47" t="s">
        <v>126</v>
      </c>
      <c r="B12" s="48" t="s">
        <v>127</v>
      </c>
      <c r="C12" s="48" t="s">
        <v>128</v>
      </c>
      <c r="D12" s="105" t="s">
        <v>17</v>
      </c>
      <c r="E12" s="106"/>
      <c r="F12" s="48">
        <v>600007</v>
      </c>
      <c r="G12" s="49">
        <v>0.52083333333333337</v>
      </c>
      <c r="H12" s="48" t="s">
        <v>124</v>
      </c>
      <c r="I12" s="48"/>
      <c r="J12" s="48" t="s">
        <v>129</v>
      </c>
      <c r="K12" s="44" t="s">
        <v>23</v>
      </c>
      <c r="L12" s="45" t="s">
        <v>78</v>
      </c>
      <c r="M12" s="44" t="s">
        <v>126</v>
      </c>
      <c r="N12" s="44">
        <v>373</v>
      </c>
      <c r="O12" s="46">
        <v>200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8.600000000000001" thickBot="1" x14ac:dyDescent="0.35">
      <c r="A13" s="47" t="s">
        <v>130</v>
      </c>
      <c r="B13" s="48" t="s">
        <v>131</v>
      </c>
      <c r="C13" s="48" t="s">
        <v>132</v>
      </c>
      <c r="D13" s="105" t="s">
        <v>17</v>
      </c>
      <c r="E13" s="106"/>
      <c r="F13" s="48">
        <v>600007</v>
      </c>
      <c r="G13" s="49">
        <v>0.52083333333333337</v>
      </c>
      <c r="H13" s="48" t="s">
        <v>124</v>
      </c>
      <c r="I13" s="48" t="s">
        <v>25</v>
      </c>
      <c r="J13" s="48" t="s">
        <v>133</v>
      </c>
      <c r="K13" s="44" t="s">
        <v>23</v>
      </c>
      <c r="L13" s="45" t="s">
        <v>78</v>
      </c>
      <c r="M13" s="44" t="s">
        <v>130</v>
      </c>
      <c r="N13" s="44">
        <v>374</v>
      </c>
      <c r="O13" s="46">
        <v>200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22.8" customHeight="1" thickBot="1" x14ac:dyDescent="0.35">
      <c r="A14" s="47" t="s">
        <v>134</v>
      </c>
      <c r="B14" s="48" t="s">
        <v>99</v>
      </c>
      <c r="C14" s="48" t="s">
        <v>135</v>
      </c>
      <c r="D14" s="105" t="s">
        <v>34</v>
      </c>
      <c r="E14" s="106"/>
      <c r="F14" s="48">
        <v>600028</v>
      </c>
      <c r="G14" s="49">
        <v>0.52083333333333337</v>
      </c>
      <c r="H14" s="48" t="s">
        <v>124</v>
      </c>
      <c r="I14" s="48" t="s">
        <v>25</v>
      </c>
      <c r="J14" s="48" t="s">
        <v>57</v>
      </c>
      <c r="K14" s="44" t="s">
        <v>23</v>
      </c>
      <c r="L14" s="45" t="s">
        <v>78</v>
      </c>
      <c r="M14" s="44" t="s">
        <v>134</v>
      </c>
      <c r="N14" s="44">
        <v>375</v>
      </c>
      <c r="O14" s="46">
        <v>200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8.600000000000001" thickBot="1" x14ac:dyDescent="0.35">
      <c r="A15" s="47" t="s">
        <v>136</v>
      </c>
      <c r="B15" s="48" t="s">
        <v>137</v>
      </c>
      <c r="C15" s="48" t="s">
        <v>138</v>
      </c>
      <c r="D15" s="105" t="s">
        <v>17</v>
      </c>
      <c r="E15" s="106"/>
      <c r="F15" s="48">
        <v>600007</v>
      </c>
      <c r="G15" s="49">
        <v>0.50763888888888886</v>
      </c>
      <c r="H15" s="48" t="s">
        <v>139</v>
      </c>
      <c r="I15" s="48"/>
      <c r="J15" s="48" t="s">
        <v>42</v>
      </c>
      <c r="K15" s="44" t="s">
        <v>23</v>
      </c>
      <c r="L15" s="45" t="s">
        <v>78</v>
      </c>
      <c r="M15" s="44" t="s">
        <v>136</v>
      </c>
      <c r="N15" s="44">
        <v>376</v>
      </c>
      <c r="O15" s="46">
        <v>200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8.600000000000001" thickBot="1" x14ac:dyDescent="0.35">
      <c r="A16" s="47" t="s">
        <v>140</v>
      </c>
      <c r="B16" s="48" t="s">
        <v>141</v>
      </c>
      <c r="C16" s="48" t="s">
        <v>142</v>
      </c>
      <c r="D16" s="105" t="s">
        <v>17</v>
      </c>
      <c r="E16" s="106"/>
      <c r="F16" s="48">
        <v>600007</v>
      </c>
      <c r="G16" s="49">
        <v>0.49444444444444446</v>
      </c>
      <c r="H16" s="48" t="s">
        <v>143</v>
      </c>
      <c r="I16" s="48"/>
      <c r="J16" s="48" t="s">
        <v>144</v>
      </c>
      <c r="K16" s="44" t="s">
        <v>23</v>
      </c>
      <c r="L16" s="45" t="s">
        <v>78</v>
      </c>
      <c r="M16" s="44" t="s">
        <v>140</v>
      </c>
      <c r="N16" s="44">
        <v>377</v>
      </c>
      <c r="O16" s="46">
        <v>200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8.600000000000001" thickBot="1" x14ac:dyDescent="0.35">
      <c r="A17" s="47" t="s">
        <v>145</v>
      </c>
      <c r="B17" s="48" t="s">
        <v>146</v>
      </c>
      <c r="C17" s="48" t="s">
        <v>147</v>
      </c>
      <c r="D17" s="105" t="s">
        <v>17</v>
      </c>
      <c r="E17" s="106"/>
      <c r="F17" s="48">
        <v>600007</v>
      </c>
      <c r="G17" s="49">
        <v>0.49444444444444446</v>
      </c>
      <c r="H17" s="48" t="s">
        <v>143</v>
      </c>
      <c r="I17" s="48"/>
      <c r="J17" s="48" t="s">
        <v>148</v>
      </c>
      <c r="K17" s="44" t="s">
        <v>23</v>
      </c>
      <c r="L17" s="45" t="s">
        <v>78</v>
      </c>
      <c r="M17" s="44" t="s">
        <v>145</v>
      </c>
      <c r="N17" s="44">
        <v>378</v>
      </c>
      <c r="O17" s="46">
        <v>200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8.600000000000001" thickBot="1" x14ac:dyDescent="0.35">
      <c r="A18" s="47" t="s">
        <v>149</v>
      </c>
      <c r="B18" s="48" t="s">
        <v>150</v>
      </c>
      <c r="C18" s="48" t="s">
        <v>151</v>
      </c>
      <c r="D18" s="105" t="s">
        <v>17</v>
      </c>
      <c r="E18" s="106"/>
      <c r="F18" s="48">
        <v>600007</v>
      </c>
      <c r="G18" s="49">
        <v>0.47638888888888892</v>
      </c>
      <c r="H18" s="48" t="s">
        <v>152</v>
      </c>
      <c r="I18" s="48"/>
      <c r="J18" s="48" t="s">
        <v>24</v>
      </c>
      <c r="K18" s="44" t="s">
        <v>23</v>
      </c>
      <c r="L18" s="45" t="s">
        <v>78</v>
      </c>
      <c r="M18" s="44" t="s">
        <v>149</v>
      </c>
      <c r="N18" s="44">
        <v>379</v>
      </c>
      <c r="O18" s="46">
        <v>200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8.600000000000001" thickBot="1" x14ac:dyDescent="0.35">
      <c r="A19" s="47" t="s">
        <v>153</v>
      </c>
      <c r="B19" s="48" t="s">
        <v>154</v>
      </c>
      <c r="C19" s="48" t="s">
        <v>155</v>
      </c>
      <c r="D19" s="105" t="s">
        <v>41</v>
      </c>
      <c r="E19" s="106"/>
      <c r="F19" s="48">
        <v>600035</v>
      </c>
      <c r="G19" s="49">
        <v>0.53749999999999998</v>
      </c>
      <c r="H19" s="48" t="s">
        <v>152</v>
      </c>
      <c r="I19" s="48"/>
      <c r="J19" s="48" t="s">
        <v>156</v>
      </c>
      <c r="K19" s="44" t="s">
        <v>23</v>
      </c>
      <c r="L19" s="45" t="s">
        <v>78</v>
      </c>
      <c r="M19" s="44" t="s">
        <v>153</v>
      </c>
      <c r="N19" s="44">
        <v>380</v>
      </c>
      <c r="O19" s="46">
        <v>200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8.600000000000001" thickBot="1" x14ac:dyDescent="0.35">
      <c r="A20" s="47" t="s">
        <v>157</v>
      </c>
      <c r="B20" s="48" t="s">
        <v>117</v>
      </c>
      <c r="C20" s="48" t="s">
        <v>118</v>
      </c>
      <c r="D20" s="105" t="s">
        <v>17</v>
      </c>
      <c r="E20" s="106"/>
      <c r="F20" s="48">
        <v>600007</v>
      </c>
      <c r="G20" s="49">
        <v>0.40486111111111112</v>
      </c>
      <c r="H20" s="48" t="s">
        <v>158</v>
      </c>
      <c r="I20" s="48"/>
      <c r="J20" s="48" t="s">
        <v>120</v>
      </c>
      <c r="K20" s="44" t="s">
        <v>23</v>
      </c>
      <c r="L20" s="45" t="s">
        <v>78</v>
      </c>
      <c r="M20" s="44" t="s">
        <v>157</v>
      </c>
      <c r="N20" s="44">
        <v>381</v>
      </c>
      <c r="O20" s="46">
        <v>200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22.8" customHeight="1" thickBot="1" x14ac:dyDescent="0.35">
      <c r="A21" s="47" t="s">
        <v>159</v>
      </c>
      <c r="B21" s="48" t="s">
        <v>160</v>
      </c>
      <c r="C21" s="48" t="s">
        <v>161</v>
      </c>
      <c r="D21" s="105" t="s">
        <v>48</v>
      </c>
      <c r="E21" s="106"/>
      <c r="F21" s="48">
        <v>600020</v>
      </c>
      <c r="G21" s="49">
        <v>0.45277777777777778</v>
      </c>
      <c r="H21" s="48" t="s">
        <v>162</v>
      </c>
      <c r="I21" s="48"/>
      <c r="J21" s="48" t="s">
        <v>163</v>
      </c>
      <c r="K21" s="44" t="s">
        <v>23</v>
      </c>
      <c r="L21" s="45" t="s">
        <v>78</v>
      </c>
      <c r="M21" s="44" t="s">
        <v>159</v>
      </c>
      <c r="N21" s="44">
        <v>382</v>
      </c>
      <c r="O21" s="46">
        <v>200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8.600000000000001" thickBot="1" x14ac:dyDescent="0.35">
      <c r="A22" s="47" t="s">
        <v>164</v>
      </c>
      <c r="B22" s="48" t="s">
        <v>165</v>
      </c>
      <c r="C22" s="48" t="s">
        <v>166</v>
      </c>
      <c r="D22" s="105" t="s">
        <v>41</v>
      </c>
      <c r="E22" s="106"/>
      <c r="F22" s="48">
        <v>600035</v>
      </c>
      <c r="G22" s="49">
        <v>0.47152777777777777</v>
      </c>
      <c r="H22" s="48" t="s">
        <v>167</v>
      </c>
      <c r="I22" s="48"/>
      <c r="J22" s="48" t="s">
        <v>168</v>
      </c>
      <c r="K22" s="44" t="s">
        <v>23</v>
      </c>
      <c r="L22" s="45" t="s">
        <v>78</v>
      </c>
      <c r="M22" s="44" t="s">
        <v>164</v>
      </c>
      <c r="N22" s="44">
        <v>383</v>
      </c>
      <c r="O22" s="46">
        <v>200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8.600000000000001" thickBot="1" x14ac:dyDescent="0.35">
      <c r="A23" s="47" t="s">
        <v>169</v>
      </c>
      <c r="B23" s="48" t="s">
        <v>170</v>
      </c>
      <c r="C23" s="48" t="s">
        <v>171</v>
      </c>
      <c r="D23" s="105" t="s">
        <v>17</v>
      </c>
      <c r="E23" s="106"/>
      <c r="F23" s="48">
        <v>600007</v>
      </c>
      <c r="G23" s="49">
        <v>0.52777777777777779</v>
      </c>
      <c r="H23" s="48" t="s">
        <v>167</v>
      </c>
      <c r="I23" s="48"/>
      <c r="J23" s="48" t="s">
        <v>33</v>
      </c>
      <c r="K23" s="44" t="s">
        <v>23</v>
      </c>
      <c r="L23" s="45" t="s">
        <v>78</v>
      </c>
      <c r="M23" s="44" t="s">
        <v>169</v>
      </c>
      <c r="N23" s="44">
        <v>384</v>
      </c>
      <c r="O23" s="46">
        <v>200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8.600000000000001" thickBot="1" x14ac:dyDescent="0.35">
      <c r="A24" s="47" t="s">
        <v>172</v>
      </c>
      <c r="B24" s="48" t="s">
        <v>137</v>
      </c>
      <c r="C24" s="48" t="s">
        <v>138</v>
      </c>
      <c r="D24" s="105" t="s">
        <v>17</v>
      </c>
      <c r="E24" s="106"/>
      <c r="F24" s="48">
        <v>600007</v>
      </c>
      <c r="G24" s="49">
        <v>0.52569444444444446</v>
      </c>
      <c r="H24" s="48" t="s">
        <v>167</v>
      </c>
      <c r="I24" s="48"/>
      <c r="J24" s="48" t="s">
        <v>42</v>
      </c>
      <c r="K24" s="44" t="s">
        <v>23</v>
      </c>
      <c r="L24" s="45" t="s">
        <v>78</v>
      </c>
      <c r="M24" s="44" t="s">
        <v>172</v>
      </c>
      <c r="N24" s="44">
        <v>385</v>
      </c>
      <c r="O24" s="46">
        <v>200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8.600000000000001" thickBot="1" x14ac:dyDescent="0.35">
      <c r="A25" s="47" t="s">
        <v>173</v>
      </c>
      <c r="B25" s="48" t="s">
        <v>174</v>
      </c>
      <c r="C25" s="48" t="s">
        <v>175</v>
      </c>
      <c r="D25" s="105" t="s">
        <v>17</v>
      </c>
      <c r="E25" s="106"/>
      <c r="F25" s="48">
        <v>600007</v>
      </c>
      <c r="G25" s="49">
        <v>0.4777777777777778</v>
      </c>
      <c r="H25" s="48" t="s">
        <v>176</v>
      </c>
      <c r="I25" s="48"/>
      <c r="J25" s="48" t="s">
        <v>37</v>
      </c>
      <c r="K25" s="44" t="s">
        <v>23</v>
      </c>
      <c r="L25" s="45" t="s">
        <v>78</v>
      </c>
      <c r="M25" s="44" t="s">
        <v>173</v>
      </c>
      <c r="N25" s="44">
        <v>386</v>
      </c>
      <c r="O25" s="46">
        <v>200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8.600000000000001" thickBot="1" x14ac:dyDescent="0.35">
      <c r="A26" s="47" t="s">
        <v>177</v>
      </c>
      <c r="B26" s="48" t="s">
        <v>178</v>
      </c>
      <c r="C26" s="48" t="s">
        <v>142</v>
      </c>
      <c r="D26" s="105" t="s">
        <v>17</v>
      </c>
      <c r="E26" s="106"/>
      <c r="F26" s="48">
        <v>600007</v>
      </c>
      <c r="G26" s="49">
        <v>0.45624999999999999</v>
      </c>
      <c r="H26" s="48" t="s">
        <v>176</v>
      </c>
      <c r="I26" s="48"/>
      <c r="J26" s="48" t="s">
        <v>51</v>
      </c>
      <c r="K26" s="44" t="s">
        <v>23</v>
      </c>
      <c r="L26" s="45" t="s">
        <v>78</v>
      </c>
      <c r="M26" s="44" t="s">
        <v>177</v>
      </c>
      <c r="N26" s="44">
        <v>387</v>
      </c>
      <c r="O26" s="46">
        <v>200</v>
      </c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24.6" thickBot="1" x14ac:dyDescent="0.35">
      <c r="A27" s="47" t="s">
        <v>179</v>
      </c>
      <c r="B27" s="48" t="s">
        <v>180</v>
      </c>
      <c r="C27" s="48" t="s">
        <v>181</v>
      </c>
      <c r="D27" s="105" t="s">
        <v>17</v>
      </c>
      <c r="E27" s="106"/>
      <c r="F27" s="48">
        <v>600007</v>
      </c>
      <c r="G27" s="49">
        <v>0.50486111111111109</v>
      </c>
      <c r="H27" s="48" t="s">
        <v>176</v>
      </c>
      <c r="I27" s="48" t="s">
        <v>25</v>
      </c>
      <c r="J27" s="48" t="s">
        <v>182</v>
      </c>
      <c r="K27" s="44" t="s">
        <v>23</v>
      </c>
      <c r="L27" s="45" t="s">
        <v>78</v>
      </c>
      <c r="M27" s="44" t="s">
        <v>179</v>
      </c>
      <c r="N27" s="44">
        <v>388</v>
      </c>
      <c r="O27" s="46">
        <v>200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22.8" customHeight="1" thickBot="1" x14ac:dyDescent="0.35">
      <c r="A28" s="47" t="s">
        <v>183</v>
      </c>
      <c r="B28" s="48" t="s">
        <v>184</v>
      </c>
      <c r="C28" s="48" t="s">
        <v>185</v>
      </c>
      <c r="D28" s="105" t="s">
        <v>38</v>
      </c>
      <c r="E28" s="106"/>
      <c r="F28" s="48">
        <v>600019</v>
      </c>
      <c r="G28" s="49">
        <v>0.50277777777777777</v>
      </c>
      <c r="H28" s="48" t="s">
        <v>176</v>
      </c>
      <c r="I28" s="48"/>
      <c r="J28" s="48" t="s">
        <v>39</v>
      </c>
      <c r="K28" s="44" t="s">
        <v>23</v>
      </c>
      <c r="L28" s="45" t="s">
        <v>78</v>
      </c>
      <c r="M28" s="44" t="s">
        <v>183</v>
      </c>
      <c r="N28" s="44">
        <v>389</v>
      </c>
      <c r="O28" s="46">
        <v>200</v>
      </c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8.600000000000001" thickBot="1" x14ac:dyDescent="0.35">
      <c r="A29" s="47" t="s">
        <v>186</v>
      </c>
      <c r="B29" s="48" t="s">
        <v>170</v>
      </c>
      <c r="C29" s="48" t="s">
        <v>187</v>
      </c>
      <c r="D29" s="105" t="s">
        <v>17</v>
      </c>
      <c r="E29" s="106"/>
      <c r="F29" s="48">
        <v>600007</v>
      </c>
      <c r="G29" s="49">
        <v>0.52083333333333337</v>
      </c>
      <c r="H29" s="48" t="s">
        <v>176</v>
      </c>
      <c r="I29" s="48"/>
      <c r="J29" s="48" t="s">
        <v>30</v>
      </c>
      <c r="K29" s="44" t="s">
        <v>23</v>
      </c>
      <c r="L29" s="45" t="s">
        <v>78</v>
      </c>
      <c r="M29" s="44" t="s">
        <v>186</v>
      </c>
      <c r="N29" s="44">
        <v>390</v>
      </c>
      <c r="O29" s="46">
        <v>200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8.600000000000001" thickBot="1" x14ac:dyDescent="0.35">
      <c r="A30" s="47" t="s">
        <v>188</v>
      </c>
      <c r="B30" s="48" t="s">
        <v>189</v>
      </c>
      <c r="C30" s="48" t="s">
        <v>190</v>
      </c>
      <c r="D30" s="105" t="s">
        <v>17</v>
      </c>
      <c r="E30" s="106"/>
      <c r="F30" s="48">
        <v>600007</v>
      </c>
      <c r="G30" s="49">
        <v>0.52013888888888882</v>
      </c>
      <c r="H30" s="48" t="s">
        <v>176</v>
      </c>
      <c r="I30" s="48"/>
      <c r="J30" s="48" t="s">
        <v>191</v>
      </c>
      <c r="K30" s="44" t="s">
        <v>23</v>
      </c>
      <c r="L30" s="45" t="s">
        <v>78</v>
      </c>
      <c r="M30" s="44" t="s">
        <v>188</v>
      </c>
      <c r="N30" s="44">
        <v>391</v>
      </c>
      <c r="O30" s="46">
        <v>200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8.600000000000001" thickBot="1" x14ac:dyDescent="0.35">
      <c r="A31" s="47" t="s">
        <v>192</v>
      </c>
      <c r="B31" s="48" t="s">
        <v>193</v>
      </c>
      <c r="C31" s="48" t="s">
        <v>194</v>
      </c>
      <c r="D31" s="105" t="s">
        <v>17</v>
      </c>
      <c r="E31" s="106"/>
      <c r="F31" s="48">
        <v>600007</v>
      </c>
      <c r="G31" s="49">
        <v>0.52083333333333337</v>
      </c>
      <c r="H31" s="48" t="s">
        <v>176</v>
      </c>
      <c r="I31" s="48"/>
      <c r="J31" s="48" t="s">
        <v>195</v>
      </c>
      <c r="K31" s="44" t="s">
        <v>23</v>
      </c>
      <c r="L31" s="45" t="s">
        <v>78</v>
      </c>
      <c r="M31" s="44" t="s">
        <v>192</v>
      </c>
      <c r="N31" s="44">
        <v>392</v>
      </c>
      <c r="O31" s="46">
        <v>200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8.600000000000001" thickBot="1" x14ac:dyDescent="0.35">
      <c r="A32" s="47" t="s">
        <v>196</v>
      </c>
      <c r="B32" s="48" t="s">
        <v>197</v>
      </c>
      <c r="C32" s="48" t="s">
        <v>198</v>
      </c>
      <c r="D32" s="105" t="s">
        <v>17</v>
      </c>
      <c r="E32" s="106"/>
      <c r="F32" s="48">
        <v>600007</v>
      </c>
      <c r="G32" s="49">
        <v>0.52152777777777781</v>
      </c>
      <c r="H32" s="48" t="s">
        <v>176</v>
      </c>
      <c r="I32" s="48" t="s">
        <v>25</v>
      </c>
      <c r="J32" s="48" t="s">
        <v>199</v>
      </c>
      <c r="K32" s="44" t="s">
        <v>23</v>
      </c>
      <c r="L32" s="45" t="s">
        <v>78</v>
      </c>
      <c r="M32" s="44" t="s">
        <v>196</v>
      </c>
      <c r="N32" s="44">
        <v>393</v>
      </c>
      <c r="O32" s="46">
        <v>200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8.600000000000001" thickBot="1" x14ac:dyDescent="0.35">
      <c r="A33" s="47" t="s">
        <v>200</v>
      </c>
      <c r="B33" s="48" t="s">
        <v>201</v>
      </c>
      <c r="C33" s="48" t="s">
        <v>202</v>
      </c>
      <c r="D33" s="105" t="s">
        <v>17</v>
      </c>
      <c r="E33" s="106"/>
      <c r="F33" s="48">
        <v>600007</v>
      </c>
      <c r="G33" s="49">
        <v>0.52083333333333337</v>
      </c>
      <c r="H33" s="48" t="s">
        <v>176</v>
      </c>
      <c r="I33" s="48"/>
      <c r="J33" s="48" t="s">
        <v>59</v>
      </c>
      <c r="K33" s="44" t="s">
        <v>23</v>
      </c>
      <c r="L33" s="45" t="s">
        <v>78</v>
      </c>
      <c r="M33" s="44" t="s">
        <v>200</v>
      </c>
      <c r="N33" s="44">
        <v>394</v>
      </c>
      <c r="O33" s="46">
        <v>200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8.600000000000001" thickBot="1" x14ac:dyDescent="0.35">
      <c r="A34" s="47" t="s">
        <v>203</v>
      </c>
      <c r="B34" s="48" t="s">
        <v>137</v>
      </c>
      <c r="C34" s="48" t="s">
        <v>138</v>
      </c>
      <c r="D34" s="105" t="s">
        <v>17</v>
      </c>
      <c r="E34" s="106"/>
      <c r="F34" s="48">
        <v>600007</v>
      </c>
      <c r="G34" s="49">
        <v>0.44305555555555554</v>
      </c>
      <c r="H34" s="48" t="s">
        <v>176</v>
      </c>
      <c r="I34" s="48"/>
      <c r="J34" s="48" t="s">
        <v>42</v>
      </c>
      <c r="K34" s="44" t="s">
        <v>23</v>
      </c>
      <c r="L34" s="45" t="s">
        <v>78</v>
      </c>
      <c r="M34" s="44" t="s">
        <v>203</v>
      </c>
      <c r="N34" s="44">
        <v>395</v>
      </c>
      <c r="O34" s="46">
        <v>200</v>
      </c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22.8" customHeight="1" thickBot="1" x14ac:dyDescent="0.35">
      <c r="A35" s="47" t="s">
        <v>204</v>
      </c>
      <c r="B35" s="48" t="s">
        <v>205</v>
      </c>
      <c r="C35" s="48" t="s">
        <v>206</v>
      </c>
      <c r="D35" s="105" t="s">
        <v>75</v>
      </c>
      <c r="E35" s="106"/>
      <c r="F35" s="48">
        <v>600029</v>
      </c>
      <c r="G35" s="49">
        <v>0.52013888888888882</v>
      </c>
      <c r="H35" s="48" t="s">
        <v>176</v>
      </c>
      <c r="I35" s="48" t="s">
        <v>25</v>
      </c>
      <c r="J35" s="48" t="s">
        <v>207</v>
      </c>
      <c r="K35" s="44" t="s">
        <v>23</v>
      </c>
      <c r="L35" s="45" t="s">
        <v>78</v>
      </c>
      <c r="M35" s="44" t="s">
        <v>204</v>
      </c>
      <c r="N35" s="44">
        <v>396</v>
      </c>
      <c r="O35" s="46">
        <v>200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24.6" thickBot="1" x14ac:dyDescent="0.35">
      <c r="A36" s="47" t="s">
        <v>208</v>
      </c>
      <c r="B36" s="48" t="s">
        <v>209</v>
      </c>
      <c r="C36" s="48" t="s">
        <v>210</v>
      </c>
      <c r="D36" s="105" t="s">
        <v>26</v>
      </c>
      <c r="E36" s="106"/>
      <c r="F36" s="48">
        <v>600014</v>
      </c>
      <c r="G36" s="49">
        <v>0.52152777777777781</v>
      </c>
      <c r="H36" s="48" t="s">
        <v>176</v>
      </c>
      <c r="I36" s="48" t="s">
        <v>25</v>
      </c>
      <c r="J36" s="48" t="s">
        <v>211</v>
      </c>
      <c r="K36" s="44" t="s">
        <v>23</v>
      </c>
      <c r="L36" s="45" t="s">
        <v>78</v>
      </c>
      <c r="M36" s="44" t="s">
        <v>208</v>
      </c>
      <c r="N36" s="44">
        <v>397</v>
      </c>
      <c r="O36" s="46">
        <v>200</v>
      </c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22.8" customHeight="1" thickBot="1" x14ac:dyDescent="0.35">
      <c r="A37" s="47" t="s">
        <v>212</v>
      </c>
      <c r="B37" s="48" t="s">
        <v>201</v>
      </c>
      <c r="C37" s="48" t="s">
        <v>213</v>
      </c>
      <c r="D37" s="105" t="s">
        <v>48</v>
      </c>
      <c r="E37" s="106"/>
      <c r="F37" s="48">
        <v>600020</v>
      </c>
      <c r="G37" s="49">
        <v>0.42291666666666666</v>
      </c>
      <c r="H37" s="48" t="s">
        <v>214</v>
      </c>
      <c r="I37" s="48" t="s">
        <v>25</v>
      </c>
      <c r="J37" s="48" t="s">
        <v>49</v>
      </c>
      <c r="K37" s="44" t="s">
        <v>23</v>
      </c>
      <c r="L37" s="45" t="s">
        <v>78</v>
      </c>
      <c r="M37" s="44" t="s">
        <v>212</v>
      </c>
      <c r="N37" s="44">
        <v>398</v>
      </c>
      <c r="O37" s="46">
        <v>200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8.600000000000001" thickBot="1" x14ac:dyDescent="0.35">
      <c r="A38" s="47" t="s">
        <v>215</v>
      </c>
      <c r="B38" s="48" t="s">
        <v>216</v>
      </c>
      <c r="C38" s="48" t="s">
        <v>217</v>
      </c>
      <c r="D38" s="105" t="s">
        <v>17</v>
      </c>
      <c r="E38" s="106"/>
      <c r="F38" s="48">
        <v>600007</v>
      </c>
      <c r="G38" s="49">
        <v>0.53611111111111109</v>
      </c>
      <c r="H38" s="48" t="s">
        <v>218</v>
      </c>
      <c r="I38" s="48"/>
      <c r="J38" s="48" t="s">
        <v>219</v>
      </c>
      <c r="K38" s="44" t="s">
        <v>23</v>
      </c>
      <c r="L38" s="45" t="s">
        <v>78</v>
      </c>
      <c r="M38" s="44" t="s">
        <v>215</v>
      </c>
      <c r="N38" s="44">
        <v>399</v>
      </c>
      <c r="O38" s="46">
        <v>200</v>
      </c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8.600000000000001" thickBot="1" x14ac:dyDescent="0.35">
      <c r="A39" s="47" t="s">
        <v>220</v>
      </c>
      <c r="B39" s="48" t="s">
        <v>221</v>
      </c>
      <c r="C39" s="48" t="s">
        <v>222</v>
      </c>
      <c r="D39" s="105" t="s">
        <v>17</v>
      </c>
      <c r="E39" s="106"/>
      <c r="F39" s="48">
        <v>600007</v>
      </c>
      <c r="G39" s="49">
        <v>0.52569444444444446</v>
      </c>
      <c r="H39" s="48" t="s">
        <v>218</v>
      </c>
      <c r="I39" s="48"/>
      <c r="J39" s="48" t="s">
        <v>223</v>
      </c>
      <c r="K39" s="44" t="s">
        <v>23</v>
      </c>
      <c r="L39" s="45" t="s">
        <v>78</v>
      </c>
      <c r="M39" s="44" t="s">
        <v>220</v>
      </c>
      <c r="N39" s="44">
        <v>400</v>
      </c>
      <c r="O39" s="46">
        <v>200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8.600000000000001" thickBot="1" x14ac:dyDescent="0.35">
      <c r="A40" s="47" t="s">
        <v>224</v>
      </c>
      <c r="B40" s="48" t="s">
        <v>225</v>
      </c>
      <c r="C40" s="48" t="s">
        <v>226</v>
      </c>
      <c r="D40" s="105" t="s">
        <v>17</v>
      </c>
      <c r="E40" s="106"/>
      <c r="F40" s="48">
        <v>600007</v>
      </c>
      <c r="G40" s="49">
        <v>0.55208333333333337</v>
      </c>
      <c r="H40" s="48" t="s">
        <v>227</v>
      </c>
      <c r="I40" s="48"/>
      <c r="J40" s="48" t="s">
        <v>228</v>
      </c>
      <c r="K40" s="44" t="s">
        <v>23</v>
      </c>
      <c r="L40" s="45" t="s">
        <v>78</v>
      </c>
      <c r="M40" s="44" t="s">
        <v>224</v>
      </c>
      <c r="N40" s="44">
        <v>401</v>
      </c>
      <c r="O40" s="46">
        <v>200</v>
      </c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22.8" customHeight="1" thickBot="1" x14ac:dyDescent="0.35">
      <c r="A41" s="47" t="s">
        <v>229</v>
      </c>
      <c r="B41" s="48" t="s">
        <v>230</v>
      </c>
      <c r="C41" s="48" t="s">
        <v>171</v>
      </c>
      <c r="D41" s="105" t="s">
        <v>48</v>
      </c>
      <c r="E41" s="106"/>
      <c r="F41" s="48">
        <v>600020</v>
      </c>
      <c r="G41" s="49">
        <v>0.38750000000000001</v>
      </c>
      <c r="H41" s="48" t="s">
        <v>231</v>
      </c>
      <c r="I41" s="48"/>
      <c r="J41" s="48" t="s">
        <v>232</v>
      </c>
      <c r="K41" s="44" t="s">
        <v>23</v>
      </c>
      <c r="L41" s="45" t="s">
        <v>78</v>
      </c>
      <c r="M41" s="44" t="s">
        <v>229</v>
      </c>
      <c r="N41" s="44">
        <v>402</v>
      </c>
      <c r="O41" s="46">
        <v>200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8.600000000000001" thickBot="1" x14ac:dyDescent="0.35">
      <c r="A42" s="47" t="s">
        <v>233</v>
      </c>
      <c r="B42" s="48" t="s">
        <v>230</v>
      </c>
      <c r="C42" s="48" t="s">
        <v>234</v>
      </c>
      <c r="D42" s="105" t="s">
        <v>27</v>
      </c>
      <c r="E42" s="106"/>
      <c r="F42" s="48">
        <v>600036</v>
      </c>
      <c r="G42" s="49">
        <v>0.4993055555555555</v>
      </c>
      <c r="H42" s="48" t="s">
        <v>235</v>
      </c>
      <c r="I42" s="48"/>
      <c r="J42" s="48" t="s">
        <v>28</v>
      </c>
      <c r="K42" s="44" t="s">
        <v>23</v>
      </c>
      <c r="L42" s="45" t="s">
        <v>78</v>
      </c>
      <c r="M42" s="44" t="s">
        <v>233</v>
      </c>
      <c r="N42" s="44">
        <v>403</v>
      </c>
      <c r="O42" s="46">
        <v>200</v>
      </c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8.600000000000001" thickBot="1" x14ac:dyDescent="0.35">
      <c r="A43" s="47" t="s">
        <v>236</v>
      </c>
      <c r="B43" s="48" t="s">
        <v>225</v>
      </c>
      <c r="C43" s="48" t="s">
        <v>237</v>
      </c>
      <c r="D43" s="105" t="s">
        <v>17</v>
      </c>
      <c r="E43" s="106"/>
      <c r="F43" s="48">
        <v>600007</v>
      </c>
      <c r="G43" s="49">
        <v>0.44097222222222227</v>
      </c>
      <c r="H43" s="48" t="s">
        <v>235</v>
      </c>
      <c r="I43" s="48"/>
      <c r="J43" s="48" t="s">
        <v>238</v>
      </c>
      <c r="K43" s="44" t="s">
        <v>23</v>
      </c>
      <c r="L43" s="45" t="s">
        <v>78</v>
      </c>
      <c r="M43" s="44" t="s">
        <v>236</v>
      </c>
      <c r="N43" s="44">
        <v>404</v>
      </c>
      <c r="O43" s="46">
        <v>200</v>
      </c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8.600000000000001" thickBot="1" x14ac:dyDescent="0.35">
      <c r="A44" s="47" t="s">
        <v>239</v>
      </c>
      <c r="B44" s="48" t="s">
        <v>240</v>
      </c>
      <c r="C44" s="48" t="s">
        <v>241</v>
      </c>
      <c r="D44" s="105" t="s">
        <v>17</v>
      </c>
      <c r="E44" s="106"/>
      <c r="F44" s="48">
        <v>600007</v>
      </c>
      <c r="G44" s="49">
        <v>0.44166666666666665</v>
      </c>
      <c r="H44" s="48" t="s">
        <v>235</v>
      </c>
      <c r="I44" s="48"/>
      <c r="J44" s="48" t="s">
        <v>242</v>
      </c>
      <c r="K44" s="44" t="s">
        <v>23</v>
      </c>
      <c r="L44" s="45" t="s">
        <v>78</v>
      </c>
      <c r="M44" s="44" t="s">
        <v>239</v>
      </c>
      <c r="N44" s="44">
        <v>405</v>
      </c>
      <c r="O44" s="46">
        <v>200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8.600000000000001" thickBot="1" x14ac:dyDescent="0.35">
      <c r="A45" s="47" t="s">
        <v>243</v>
      </c>
      <c r="B45" s="48" t="s">
        <v>244</v>
      </c>
      <c r="C45" s="48" t="s">
        <v>245</v>
      </c>
      <c r="D45" s="105" t="s">
        <v>17</v>
      </c>
      <c r="E45" s="106"/>
      <c r="F45" s="48">
        <v>600007</v>
      </c>
      <c r="G45" s="49">
        <v>0.4993055555555555</v>
      </c>
      <c r="H45" s="48" t="s">
        <v>235</v>
      </c>
      <c r="I45" s="48"/>
      <c r="J45" s="48" t="s">
        <v>246</v>
      </c>
      <c r="K45" s="44" t="s">
        <v>23</v>
      </c>
      <c r="L45" s="45" t="s">
        <v>78</v>
      </c>
      <c r="M45" s="44" t="s">
        <v>243</v>
      </c>
      <c r="N45" s="44">
        <v>406</v>
      </c>
      <c r="O45" s="46">
        <v>200</v>
      </c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8.600000000000001" thickBot="1" x14ac:dyDescent="0.35">
      <c r="A46" s="47" t="s">
        <v>247</v>
      </c>
      <c r="B46" s="48" t="s">
        <v>248</v>
      </c>
      <c r="C46" s="48" t="s">
        <v>249</v>
      </c>
      <c r="D46" s="105" t="s">
        <v>17</v>
      </c>
      <c r="E46" s="106"/>
      <c r="F46" s="48">
        <v>600007</v>
      </c>
      <c r="G46" s="49">
        <v>0.51111111111111118</v>
      </c>
      <c r="H46" s="48" t="s">
        <v>250</v>
      </c>
      <c r="I46" s="48"/>
      <c r="J46" s="48" t="s">
        <v>44</v>
      </c>
      <c r="K46" s="44" t="s">
        <v>23</v>
      </c>
      <c r="L46" s="45" t="s">
        <v>78</v>
      </c>
      <c r="M46" s="44" t="s">
        <v>247</v>
      </c>
      <c r="N46" s="44">
        <v>407</v>
      </c>
      <c r="O46" s="46">
        <v>200</v>
      </c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8.600000000000001" thickBot="1" x14ac:dyDescent="0.35">
      <c r="A47" s="47" t="s">
        <v>251</v>
      </c>
      <c r="B47" s="48" t="s">
        <v>252</v>
      </c>
      <c r="C47" s="48" t="s">
        <v>253</v>
      </c>
      <c r="D47" s="105" t="s">
        <v>35</v>
      </c>
      <c r="E47" s="106"/>
      <c r="F47" s="48">
        <v>600032</v>
      </c>
      <c r="G47" s="49">
        <v>0.43958333333333338</v>
      </c>
      <c r="H47" s="48" t="s">
        <v>254</v>
      </c>
      <c r="I47" s="48" t="s">
        <v>25</v>
      </c>
      <c r="J47" s="48" t="s">
        <v>255</v>
      </c>
      <c r="K47" s="44" t="s">
        <v>23</v>
      </c>
      <c r="L47" s="45" t="s">
        <v>78</v>
      </c>
      <c r="M47" s="44" t="s">
        <v>251</v>
      </c>
      <c r="N47" s="44">
        <v>408</v>
      </c>
      <c r="O47" s="46">
        <v>200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8.600000000000001" thickBot="1" x14ac:dyDescent="0.35">
      <c r="A48" s="47" t="s">
        <v>256</v>
      </c>
      <c r="B48" s="48" t="s">
        <v>257</v>
      </c>
      <c r="C48" s="48" t="s">
        <v>258</v>
      </c>
      <c r="D48" s="105" t="s">
        <v>17</v>
      </c>
      <c r="E48" s="106"/>
      <c r="F48" s="48">
        <v>600007</v>
      </c>
      <c r="G48" s="49">
        <v>0.39652777777777781</v>
      </c>
      <c r="H48" s="48" t="s">
        <v>259</v>
      </c>
      <c r="I48" s="48"/>
      <c r="J48" s="48" t="s">
        <v>260</v>
      </c>
      <c r="K48" s="44" t="s">
        <v>23</v>
      </c>
      <c r="L48" s="45" t="s">
        <v>78</v>
      </c>
      <c r="M48" s="44" t="s">
        <v>256</v>
      </c>
      <c r="N48" s="44">
        <v>409</v>
      </c>
      <c r="O48" s="46">
        <v>200</v>
      </c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8.600000000000001" thickBot="1" x14ac:dyDescent="0.35">
      <c r="A49" s="47" t="s">
        <v>261</v>
      </c>
      <c r="B49" s="48" t="s">
        <v>262</v>
      </c>
      <c r="C49" s="48" t="s">
        <v>263</v>
      </c>
      <c r="D49" s="105" t="s">
        <v>17</v>
      </c>
      <c r="E49" s="106"/>
      <c r="F49" s="48">
        <v>600007</v>
      </c>
      <c r="G49" s="49">
        <v>0.50902777777777775</v>
      </c>
      <c r="H49" s="48" t="s">
        <v>264</v>
      </c>
      <c r="I49" s="48"/>
      <c r="J49" s="48" t="s">
        <v>265</v>
      </c>
      <c r="K49" s="44" t="s">
        <v>23</v>
      </c>
      <c r="L49" s="45" t="s">
        <v>78</v>
      </c>
      <c r="M49" s="44" t="s">
        <v>261</v>
      </c>
      <c r="N49" s="44">
        <v>410</v>
      </c>
      <c r="O49" s="46">
        <v>200</v>
      </c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8.600000000000001" thickBot="1" x14ac:dyDescent="0.35">
      <c r="A50" s="47" t="s">
        <v>266</v>
      </c>
      <c r="B50" s="48" t="s">
        <v>170</v>
      </c>
      <c r="C50" s="48" t="s">
        <v>267</v>
      </c>
      <c r="D50" s="105" t="s">
        <v>17</v>
      </c>
      <c r="E50" s="106"/>
      <c r="F50" s="48">
        <v>600007</v>
      </c>
      <c r="G50" s="49">
        <v>0.5083333333333333</v>
      </c>
      <c r="H50" s="48" t="s">
        <v>264</v>
      </c>
      <c r="I50" s="48"/>
      <c r="J50" s="48" t="s">
        <v>268</v>
      </c>
      <c r="K50" s="44" t="s">
        <v>23</v>
      </c>
      <c r="L50" s="45" t="s">
        <v>78</v>
      </c>
      <c r="M50" s="44" t="s">
        <v>266</v>
      </c>
      <c r="N50" s="44">
        <v>411</v>
      </c>
      <c r="O50" s="46">
        <v>200</v>
      </c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8.600000000000001" thickBot="1" x14ac:dyDescent="0.35">
      <c r="A51" s="47" t="s">
        <v>269</v>
      </c>
      <c r="B51" s="48" t="s">
        <v>170</v>
      </c>
      <c r="C51" s="48" t="s">
        <v>270</v>
      </c>
      <c r="D51" s="105" t="s">
        <v>17</v>
      </c>
      <c r="E51" s="106"/>
      <c r="F51" s="48">
        <v>600007</v>
      </c>
      <c r="G51" s="49">
        <v>0.5083333333333333</v>
      </c>
      <c r="H51" s="48" t="s">
        <v>271</v>
      </c>
      <c r="I51" s="48"/>
      <c r="J51" s="48" t="s">
        <v>64</v>
      </c>
      <c r="K51" s="44" t="s">
        <v>23</v>
      </c>
      <c r="L51" s="45" t="s">
        <v>78</v>
      </c>
      <c r="M51" s="44" t="s">
        <v>269</v>
      </c>
      <c r="N51" s="44">
        <v>412</v>
      </c>
      <c r="O51" s="46">
        <v>200</v>
      </c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8.600000000000001" thickBot="1" x14ac:dyDescent="0.35">
      <c r="A52" s="47" t="s">
        <v>272</v>
      </c>
      <c r="B52" s="48" t="s">
        <v>273</v>
      </c>
      <c r="C52" s="48" t="s">
        <v>166</v>
      </c>
      <c r="D52" s="105" t="s">
        <v>17</v>
      </c>
      <c r="E52" s="106"/>
      <c r="F52" s="48">
        <v>600007</v>
      </c>
      <c r="G52" s="49">
        <v>0.43263888888888885</v>
      </c>
      <c r="H52" s="48" t="s">
        <v>274</v>
      </c>
      <c r="I52" s="48"/>
      <c r="J52" s="48" t="s">
        <v>43</v>
      </c>
      <c r="K52" s="44" t="s">
        <v>23</v>
      </c>
      <c r="L52" s="45" t="s">
        <v>78</v>
      </c>
      <c r="M52" s="44" t="s">
        <v>272</v>
      </c>
      <c r="N52" s="44">
        <v>413</v>
      </c>
      <c r="O52" s="46">
        <v>200</v>
      </c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8.600000000000001" thickBot="1" x14ac:dyDescent="0.35">
      <c r="A53" s="47" t="s">
        <v>275</v>
      </c>
      <c r="B53" s="48" t="s">
        <v>276</v>
      </c>
      <c r="C53" s="48" t="s">
        <v>277</v>
      </c>
      <c r="D53" s="105" t="s">
        <v>17</v>
      </c>
      <c r="E53" s="106"/>
      <c r="F53" s="48">
        <v>600007</v>
      </c>
      <c r="G53" s="49">
        <v>0.4597222222222222</v>
      </c>
      <c r="H53" s="48" t="s">
        <v>278</v>
      </c>
      <c r="I53" s="48"/>
      <c r="J53" s="48" t="s">
        <v>279</v>
      </c>
      <c r="K53" s="44" t="s">
        <v>23</v>
      </c>
      <c r="L53" s="45" t="s">
        <v>78</v>
      </c>
      <c r="M53" s="44" t="s">
        <v>275</v>
      </c>
      <c r="N53" s="44">
        <v>414</v>
      </c>
      <c r="O53" s="46">
        <v>200</v>
      </c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8.600000000000001" thickBot="1" x14ac:dyDescent="0.35">
      <c r="A54" s="47" t="s">
        <v>280</v>
      </c>
      <c r="B54" s="48" t="s">
        <v>281</v>
      </c>
      <c r="C54" s="48" t="s">
        <v>147</v>
      </c>
      <c r="D54" s="105" t="s">
        <v>17</v>
      </c>
      <c r="E54" s="106"/>
      <c r="F54" s="48">
        <v>600007</v>
      </c>
      <c r="G54" s="49">
        <v>0.54791666666666672</v>
      </c>
      <c r="H54" s="48" t="s">
        <v>282</v>
      </c>
      <c r="I54" s="48"/>
      <c r="J54" s="48" t="s">
        <v>283</v>
      </c>
      <c r="K54" s="44" t="s">
        <v>23</v>
      </c>
      <c r="L54" s="45" t="s">
        <v>78</v>
      </c>
      <c r="M54" s="44" t="s">
        <v>280</v>
      </c>
      <c r="N54" s="44">
        <v>415</v>
      </c>
      <c r="O54" s="46">
        <v>200</v>
      </c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8.600000000000001" thickBot="1" x14ac:dyDescent="0.35">
      <c r="A55" s="47" t="s">
        <v>284</v>
      </c>
      <c r="B55" s="48" t="s">
        <v>285</v>
      </c>
      <c r="C55" s="48" t="s">
        <v>286</v>
      </c>
      <c r="D55" s="105" t="s">
        <v>17</v>
      </c>
      <c r="E55" s="106"/>
      <c r="F55" s="48">
        <v>600007</v>
      </c>
      <c r="G55" s="49">
        <v>0.54722222222222217</v>
      </c>
      <c r="H55" s="48" t="s">
        <v>282</v>
      </c>
      <c r="I55" s="48"/>
      <c r="J55" s="48" t="s">
        <v>287</v>
      </c>
      <c r="K55" s="44" t="s">
        <v>23</v>
      </c>
      <c r="L55" s="45" t="s">
        <v>78</v>
      </c>
      <c r="M55" s="44" t="s">
        <v>284</v>
      </c>
      <c r="N55" s="44">
        <v>416</v>
      </c>
      <c r="O55" s="46">
        <v>200</v>
      </c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8.600000000000001" thickBot="1" x14ac:dyDescent="0.35">
      <c r="A56" s="47" t="s">
        <v>288</v>
      </c>
      <c r="B56" s="48" t="s">
        <v>289</v>
      </c>
      <c r="C56" s="48" t="s">
        <v>290</v>
      </c>
      <c r="D56" s="105" t="s">
        <v>17</v>
      </c>
      <c r="E56" s="106"/>
      <c r="F56" s="48">
        <v>600007</v>
      </c>
      <c r="G56" s="49">
        <v>0.4916666666666667</v>
      </c>
      <c r="H56" s="48" t="s">
        <v>291</v>
      </c>
      <c r="I56" s="48"/>
      <c r="J56" s="48" t="s">
        <v>292</v>
      </c>
      <c r="K56" s="44" t="s">
        <v>23</v>
      </c>
      <c r="L56" s="45" t="s">
        <v>78</v>
      </c>
      <c r="M56" s="44" t="s">
        <v>288</v>
      </c>
      <c r="N56" s="44">
        <v>417</v>
      </c>
      <c r="O56" s="46">
        <v>200</v>
      </c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8.600000000000001" thickBot="1" x14ac:dyDescent="0.35">
      <c r="A57" s="47" t="s">
        <v>293</v>
      </c>
      <c r="B57" s="48" t="s">
        <v>294</v>
      </c>
      <c r="C57" s="48" t="s">
        <v>295</v>
      </c>
      <c r="D57" s="105" t="s">
        <v>17</v>
      </c>
      <c r="E57" s="106"/>
      <c r="F57" s="48">
        <v>600007</v>
      </c>
      <c r="G57" s="49">
        <v>0.46666666666666662</v>
      </c>
      <c r="H57" s="48" t="s">
        <v>296</v>
      </c>
      <c r="I57" s="48"/>
      <c r="J57" s="48" t="s">
        <v>45</v>
      </c>
      <c r="K57" s="44" t="s">
        <v>23</v>
      </c>
      <c r="L57" s="45" t="s">
        <v>78</v>
      </c>
      <c r="M57" s="44" t="s">
        <v>293</v>
      </c>
      <c r="N57" s="44">
        <v>418</v>
      </c>
      <c r="O57" s="46">
        <v>200</v>
      </c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8.600000000000001" thickBot="1" x14ac:dyDescent="0.35">
      <c r="A58" s="47" t="s">
        <v>297</v>
      </c>
      <c r="B58" s="48" t="s">
        <v>298</v>
      </c>
      <c r="C58" s="48" t="s">
        <v>299</v>
      </c>
      <c r="D58" s="105" t="s">
        <v>17</v>
      </c>
      <c r="E58" s="106"/>
      <c r="F58" s="48">
        <v>600007</v>
      </c>
      <c r="G58" s="49">
        <v>0.46736111111111112</v>
      </c>
      <c r="H58" s="48" t="s">
        <v>296</v>
      </c>
      <c r="I58" s="48"/>
      <c r="J58" s="48" t="s">
        <v>46</v>
      </c>
      <c r="K58" s="44" t="s">
        <v>23</v>
      </c>
      <c r="L58" s="45" t="s">
        <v>78</v>
      </c>
      <c r="M58" s="44" t="s">
        <v>297</v>
      </c>
      <c r="N58" s="44">
        <v>419</v>
      </c>
      <c r="O58" s="46">
        <v>200</v>
      </c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8.600000000000001" thickBot="1" x14ac:dyDescent="0.35">
      <c r="A59" s="47" t="s">
        <v>300</v>
      </c>
      <c r="B59" s="48" t="s">
        <v>301</v>
      </c>
      <c r="C59" s="48" t="s">
        <v>302</v>
      </c>
      <c r="D59" s="105" t="s">
        <v>17</v>
      </c>
      <c r="E59" s="106"/>
      <c r="F59" s="48">
        <v>600007</v>
      </c>
      <c r="G59" s="49">
        <v>0.45416666666666666</v>
      </c>
      <c r="H59" s="48" t="s">
        <v>303</v>
      </c>
      <c r="I59" s="48"/>
      <c r="J59" s="48" t="s">
        <v>304</v>
      </c>
      <c r="K59" s="44" t="s">
        <v>23</v>
      </c>
      <c r="L59" s="45" t="s">
        <v>78</v>
      </c>
      <c r="M59" s="44" t="s">
        <v>300</v>
      </c>
      <c r="N59" s="44">
        <v>420</v>
      </c>
      <c r="O59" s="46">
        <v>200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8.600000000000001" thickBot="1" x14ac:dyDescent="0.35">
      <c r="A60" s="47" t="s">
        <v>305</v>
      </c>
      <c r="B60" s="48" t="s">
        <v>137</v>
      </c>
      <c r="C60" s="48" t="s">
        <v>138</v>
      </c>
      <c r="D60" s="105" t="s">
        <v>17</v>
      </c>
      <c r="E60" s="106"/>
      <c r="F60" s="48">
        <v>600007</v>
      </c>
      <c r="G60" s="49">
        <v>0.4777777777777778</v>
      </c>
      <c r="H60" s="48" t="s">
        <v>306</v>
      </c>
      <c r="I60" s="48"/>
      <c r="J60" s="48" t="s">
        <v>42</v>
      </c>
      <c r="K60" s="44" t="s">
        <v>23</v>
      </c>
      <c r="L60" s="45" t="s">
        <v>78</v>
      </c>
      <c r="M60" s="44" t="s">
        <v>305</v>
      </c>
      <c r="N60" s="44">
        <v>421</v>
      </c>
      <c r="O60" s="46">
        <v>200</v>
      </c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8.600000000000001" thickBot="1" x14ac:dyDescent="0.35">
      <c r="A61" s="47" t="s">
        <v>307</v>
      </c>
      <c r="B61" s="48" t="s">
        <v>240</v>
      </c>
      <c r="C61" s="48" t="s">
        <v>308</v>
      </c>
      <c r="D61" s="105" t="s">
        <v>17</v>
      </c>
      <c r="E61" s="106"/>
      <c r="F61" s="48">
        <v>600007</v>
      </c>
      <c r="G61" s="49">
        <v>0.52708333333333335</v>
      </c>
      <c r="H61" s="48" t="s">
        <v>306</v>
      </c>
      <c r="I61" s="48"/>
      <c r="J61" s="48" t="s">
        <v>31</v>
      </c>
      <c r="K61" s="44" t="s">
        <v>23</v>
      </c>
      <c r="L61" s="45" t="s">
        <v>78</v>
      </c>
      <c r="M61" s="44" t="s">
        <v>307</v>
      </c>
      <c r="N61" s="44">
        <v>422</v>
      </c>
      <c r="O61" s="46">
        <v>200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8.600000000000001" thickBot="1" x14ac:dyDescent="0.35">
      <c r="A62" s="47" t="s">
        <v>309</v>
      </c>
      <c r="B62" s="48" t="s">
        <v>230</v>
      </c>
      <c r="C62" s="48" t="s">
        <v>234</v>
      </c>
      <c r="D62" s="105" t="s">
        <v>27</v>
      </c>
      <c r="E62" s="106"/>
      <c r="F62" s="48">
        <v>600036</v>
      </c>
      <c r="G62" s="49">
        <v>0.52916666666666667</v>
      </c>
      <c r="H62" s="48" t="s">
        <v>306</v>
      </c>
      <c r="I62" s="48"/>
      <c r="J62" s="48" t="s">
        <v>28</v>
      </c>
      <c r="K62" s="44" t="s">
        <v>23</v>
      </c>
      <c r="L62" s="45" t="s">
        <v>78</v>
      </c>
      <c r="M62" s="44" t="s">
        <v>309</v>
      </c>
      <c r="N62" s="44">
        <v>423</v>
      </c>
      <c r="O62" s="46">
        <v>200</v>
      </c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22.8" customHeight="1" thickBot="1" x14ac:dyDescent="0.35">
      <c r="A63" s="47" t="s">
        <v>310</v>
      </c>
      <c r="B63" s="48" t="s">
        <v>311</v>
      </c>
      <c r="C63" s="48" t="s">
        <v>312</v>
      </c>
      <c r="D63" s="105" t="s">
        <v>26</v>
      </c>
      <c r="E63" s="106"/>
      <c r="F63" s="48">
        <v>600014</v>
      </c>
      <c r="G63" s="49">
        <v>0.52986111111111112</v>
      </c>
      <c r="H63" s="48" t="s">
        <v>306</v>
      </c>
      <c r="I63" s="48" t="s">
        <v>25</v>
      </c>
      <c r="J63" s="48" t="s">
        <v>313</v>
      </c>
      <c r="K63" s="44" t="s">
        <v>23</v>
      </c>
      <c r="L63" s="45" t="s">
        <v>78</v>
      </c>
      <c r="M63" s="44" t="s">
        <v>310</v>
      </c>
      <c r="N63" s="44">
        <v>424</v>
      </c>
      <c r="O63" s="46">
        <v>200</v>
      </c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8.600000000000001" thickBot="1" x14ac:dyDescent="0.35">
      <c r="A64" s="47" t="s">
        <v>314</v>
      </c>
      <c r="B64" s="48" t="s">
        <v>244</v>
      </c>
      <c r="C64" s="48" t="s">
        <v>245</v>
      </c>
      <c r="D64" s="105" t="s">
        <v>17</v>
      </c>
      <c r="E64" s="106"/>
      <c r="F64" s="48">
        <v>600007</v>
      </c>
      <c r="G64" s="49">
        <v>0.52986111111111112</v>
      </c>
      <c r="H64" s="48" t="s">
        <v>306</v>
      </c>
      <c r="I64" s="48"/>
      <c r="J64" s="48" t="s">
        <v>246</v>
      </c>
      <c r="K64" s="44" t="s">
        <v>23</v>
      </c>
      <c r="L64" s="45" t="s">
        <v>78</v>
      </c>
      <c r="M64" s="44" t="s">
        <v>314</v>
      </c>
      <c r="N64" s="44">
        <v>425</v>
      </c>
      <c r="O64" s="46">
        <v>200</v>
      </c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8.600000000000001" thickBot="1" x14ac:dyDescent="0.35">
      <c r="A65" s="47" t="s">
        <v>315</v>
      </c>
      <c r="B65" s="48" t="s">
        <v>316</v>
      </c>
      <c r="C65" s="48" t="s">
        <v>317</v>
      </c>
      <c r="D65" s="105" t="s">
        <v>17</v>
      </c>
      <c r="E65" s="106"/>
      <c r="F65" s="48">
        <v>600007</v>
      </c>
      <c r="G65" s="49">
        <v>0.4381944444444445</v>
      </c>
      <c r="H65" s="48" t="s">
        <v>318</v>
      </c>
      <c r="I65" s="48"/>
      <c r="J65" s="48" t="s">
        <v>60</v>
      </c>
      <c r="K65" s="44" t="s">
        <v>23</v>
      </c>
      <c r="L65" s="45" t="s">
        <v>78</v>
      </c>
      <c r="M65" s="44" t="s">
        <v>315</v>
      </c>
      <c r="N65" s="44">
        <v>426</v>
      </c>
      <c r="O65" s="46">
        <v>200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8.600000000000001" thickBot="1" x14ac:dyDescent="0.35">
      <c r="A66" s="47" t="s">
        <v>319</v>
      </c>
      <c r="B66" s="48" t="s">
        <v>320</v>
      </c>
      <c r="C66" s="48" t="s">
        <v>321</v>
      </c>
      <c r="D66" s="105" t="s">
        <v>17</v>
      </c>
      <c r="E66" s="106"/>
      <c r="F66" s="48">
        <v>600007</v>
      </c>
      <c r="G66" s="49">
        <v>0.55069444444444449</v>
      </c>
      <c r="H66" s="48" t="s">
        <v>318</v>
      </c>
      <c r="I66" s="48"/>
      <c r="J66" s="48" t="s">
        <v>322</v>
      </c>
      <c r="K66" s="44" t="s">
        <v>23</v>
      </c>
      <c r="L66" s="45" t="s">
        <v>78</v>
      </c>
      <c r="M66" s="44" t="s">
        <v>319</v>
      </c>
      <c r="N66" s="44">
        <v>427</v>
      </c>
      <c r="O66" s="46">
        <v>200</v>
      </c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8.600000000000001" thickBot="1" x14ac:dyDescent="0.35">
      <c r="A67" s="47" t="s">
        <v>323</v>
      </c>
      <c r="B67" s="48" t="s">
        <v>324</v>
      </c>
      <c r="C67" s="48" t="s">
        <v>325</v>
      </c>
      <c r="D67" s="105" t="s">
        <v>17</v>
      </c>
      <c r="E67" s="106"/>
      <c r="F67" s="48">
        <v>600007</v>
      </c>
      <c r="G67" s="49">
        <v>0.55138888888888882</v>
      </c>
      <c r="H67" s="48" t="s">
        <v>318</v>
      </c>
      <c r="I67" s="48"/>
      <c r="J67" s="48" t="s">
        <v>326</v>
      </c>
      <c r="K67" s="44" t="s">
        <v>23</v>
      </c>
      <c r="L67" s="45" t="s">
        <v>78</v>
      </c>
      <c r="M67" s="44" t="s">
        <v>323</v>
      </c>
      <c r="N67" s="44">
        <v>428</v>
      </c>
      <c r="O67" s="46">
        <v>200</v>
      </c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22.8" customHeight="1" thickBot="1" x14ac:dyDescent="0.35">
      <c r="A68" s="47" t="s">
        <v>327</v>
      </c>
      <c r="B68" s="48" t="s">
        <v>328</v>
      </c>
      <c r="C68" s="48" t="s">
        <v>329</v>
      </c>
      <c r="D68" s="105" t="s">
        <v>26</v>
      </c>
      <c r="E68" s="106"/>
      <c r="F68" s="48">
        <v>600014</v>
      </c>
      <c r="G68" s="49">
        <v>0.55277777777777781</v>
      </c>
      <c r="H68" s="48" t="s">
        <v>318</v>
      </c>
      <c r="I68" s="48"/>
      <c r="J68" s="48" t="s">
        <v>330</v>
      </c>
      <c r="K68" s="44" t="s">
        <v>23</v>
      </c>
      <c r="L68" s="45" t="s">
        <v>78</v>
      </c>
      <c r="M68" s="44" t="s">
        <v>327</v>
      </c>
      <c r="N68" s="44">
        <v>429</v>
      </c>
      <c r="O68" s="46">
        <v>200</v>
      </c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8.600000000000001" thickBot="1" x14ac:dyDescent="0.35">
      <c r="A69" s="47" t="s">
        <v>331</v>
      </c>
      <c r="B69" s="48" t="s">
        <v>332</v>
      </c>
      <c r="C69" s="48" t="s">
        <v>333</v>
      </c>
      <c r="D69" s="105" t="s">
        <v>17</v>
      </c>
      <c r="E69" s="106"/>
      <c r="F69" s="48">
        <v>600007</v>
      </c>
      <c r="G69" s="49">
        <v>0.47430555555555554</v>
      </c>
      <c r="H69" s="48" t="s">
        <v>334</v>
      </c>
      <c r="I69" s="48"/>
      <c r="J69" s="48" t="s">
        <v>335</v>
      </c>
      <c r="K69" s="44" t="s">
        <v>23</v>
      </c>
      <c r="L69" s="45" t="s">
        <v>78</v>
      </c>
      <c r="M69" s="44" t="s">
        <v>331</v>
      </c>
      <c r="N69" s="44">
        <v>430</v>
      </c>
      <c r="O69" s="46">
        <v>200</v>
      </c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8.600000000000001" thickBot="1" x14ac:dyDescent="0.35">
      <c r="A70" s="50" t="s">
        <v>336</v>
      </c>
      <c r="B70" s="51" t="s">
        <v>337</v>
      </c>
      <c r="C70" s="51" t="s">
        <v>338</v>
      </c>
      <c r="D70" s="103" t="s">
        <v>27</v>
      </c>
      <c r="E70" s="104"/>
      <c r="F70" s="51">
        <v>600036</v>
      </c>
      <c r="G70" s="52">
        <v>0.75902777777777775</v>
      </c>
      <c r="H70" s="51" t="s">
        <v>339</v>
      </c>
      <c r="I70" s="51"/>
      <c r="J70" s="51" t="s">
        <v>29</v>
      </c>
      <c r="K70" s="53" t="s">
        <v>52</v>
      </c>
      <c r="L70" s="45" t="s">
        <v>78</v>
      </c>
      <c r="M70" s="54" t="s">
        <v>336</v>
      </c>
      <c r="N70" s="53">
        <v>431</v>
      </c>
      <c r="O70" s="55">
        <v>300</v>
      </c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ht="18.600000000000001" thickBot="1" x14ac:dyDescent="0.35">
      <c r="A71" s="50" t="s">
        <v>340</v>
      </c>
      <c r="B71" s="51" t="s">
        <v>174</v>
      </c>
      <c r="C71" s="51" t="s">
        <v>175</v>
      </c>
      <c r="D71" s="103" t="s">
        <v>17</v>
      </c>
      <c r="E71" s="104"/>
      <c r="F71" s="51">
        <v>600007</v>
      </c>
      <c r="G71" s="52">
        <v>0.68402777777777779</v>
      </c>
      <c r="H71" s="51" t="s">
        <v>101</v>
      </c>
      <c r="I71" s="51"/>
      <c r="J71" s="51" t="s">
        <v>37</v>
      </c>
      <c r="K71" s="53" t="s">
        <v>52</v>
      </c>
      <c r="L71" s="45" t="s">
        <v>78</v>
      </c>
      <c r="M71" s="54" t="s">
        <v>340</v>
      </c>
      <c r="N71" s="53">
        <v>432</v>
      </c>
      <c r="O71" s="55">
        <v>300</v>
      </c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ht="18.600000000000001" thickBot="1" x14ac:dyDescent="0.35">
      <c r="A72" s="50" t="s">
        <v>341</v>
      </c>
      <c r="B72" s="51" t="s">
        <v>230</v>
      </c>
      <c r="C72" s="51" t="s">
        <v>234</v>
      </c>
      <c r="D72" s="103" t="s">
        <v>27</v>
      </c>
      <c r="E72" s="104"/>
      <c r="F72" s="51">
        <v>600036</v>
      </c>
      <c r="G72" s="52">
        <v>0.74097222222222225</v>
      </c>
      <c r="H72" s="51" t="s">
        <v>101</v>
      </c>
      <c r="I72" s="51"/>
      <c r="J72" s="51" t="s">
        <v>28</v>
      </c>
      <c r="K72" s="53" t="s">
        <v>52</v>
      </c>
      <c r="L72" s="45" t="s">
        <v>78</v>
      </c>
      <c r="M72" s="54" t="s">
        <v>341</v>
      </c>
      <c r="N72" s="53">
        <v>433</v>
      </c>
      <c r="O72" s="55">
        <v>300</v>
      </c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ht="18.600000000000001" thickBot="1" x14ac:dyDescent="0.35">
      <c r="A73" s="50" t="s">
        <v>342</v>
      </c>
      <c r="B73" s="51" t="s">
        <v>150</v>
      </c>
      <c r="C73" s="51" t="s">
        <v>151</v>
      </c>
      <c r="D73" s="103" t="s">
        <v>17</v>
      </c>
      <c r="E73" s="104"/>
      <c r="F73" s="51">
        <v>600007</v>
      </c>
      <c r="G73" s="52">
        <v>0.77569444444444446</v>
      </c>
      <c r="H73" s="51" t="s">
        <v>343</v>
      </c>
      <c r="I73" s="51"/>
      <c r="J73" s="51" t="s">
        <v>24</v>
      </c>
      <c r="K73" s="53" t="s">
        <v>52</v>
      </c>
      <c r="L73" s="45" t="s">
        <v>78</v>
      </c>
      <c r="M73" s="54" t="s">
        <v>342</v>
      </c>
      <c r="N73" s="53">
        <v>434</v>
      </c>
      <c r="O73" s="55">
        <v>300</v>
      </c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8.600000000000001" thickBot="1" x14ac:dyDescent="0.35">
      <c r="A74" s="50" t="s">
        <v>344</v>
      </c>
      <c r="B74" s="51" t="s">
        <v>230</v>
      </c>
      <c r="C74" s="51" t="s">
        <v>234</v>
      </c>
      <c r="D74" s="103" t="s">
        <v>27</v>
      </c>
      <c r="E74" s="104"/>
      <c r="F74" s="51">
        <v>600036</v>
      </c>
      <c r="G74" s="52">
        <v>0.74375000000000002</v>
      </c>
      <c r="H74" s="51" t="s">
        <v>158</v>
      </c>
      <c r="I74" s="51"/>
      <c r="J74" s="51" t="s">
        <v>28</v>
      </c>
      <c r="K74" s="53" t="s">
        <v>52</v>
      </c>
      <c r="L74" s="45" t="s">
        <v>78</v>
      </c>
      <c r="M74" s="54" t="s">
        <v>344</v>
      </c>
      <c r="N74" s="53">
        <v>435</v>
      </c>
      <c r="O74" s="55">
        <v>300</v>
      </c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ht="18.600000000000001" thickBot="1" x14ac:dyDescent="0.35">
      <c r="A75" s="50" t="s">
        <v>345</v>
      </c>
      <c r="B75" s="51" t="s">
        <v>252</v>
      </c>
      <c r="C75" s="51" t="s">
        <v>253</v>
      </c>
      <c r="D75" s="103" t="s">
        <v>35</v>
      </c>
      <c r="E75" s="104"/>
      <c r="F75" s="51">
        <v>600032</v>
      </c>
      <c r="G75" s="52">
        <v>0.81666666666666676</v>
      </c>
      <c r="H75" s="51" t="s">
        <v>346</v>
      </c>
      <c r="I75" s="51" t="s">
        <v>25</v>
      </c>
      <c r="J75" s="51" t="s">
        <v>255</v>
      </c>
      <c r="K75" s="53" t="s">
        <v>52</v>
      </c>
      <c r="L75" s="45" t="s">
        <v>78</v>
      </c>
      <c r="M75" s="54" t="s">
        <v>345</v>
      </c>
      <c r="N75" s="53">
        <v>436</v>
      </c>
      <c r="O75" s="55">
        <v>300</v>
      </c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ht="18.600000000000001" thickBot="1" x14ac:dyDescent="0.35">
      <c r="A76" s="50" t="s">
        <v>347</v>
      </c>
      <c r="B76" s="51" t="s">
        <v>348</v>
      </c>
      <c r="C76" s="51" t="s">
        <v>349</v>
      </c>
      <c r="D76" s="103" t="s">
        <v>17</v>
      </c>
      <c r="E76" s="104"/>
      <c r="F76" s="51">
        <v>600007</v>
      </c>
      <c r="G76" s="52">
        <v>0.59513888888888888</v>
      </c>
      <c r="H76" s="51" t="s">
        <v>176</v>
      </c>
      <c r="I76" s="51"/>
      <c r="J76" s="51" t="s">
        <v>50</v>
      </c>
      <c r="K76" s="53" t="s">
        <v>52</v>
      </c>
      <c r="L76" s="45" t="s">
        <v>78</v>
      </c>
      <c r="M76" s="54" t="s">
        <v>347</v>
      </c>
      <c r="N76" s="53">
        <v>437</v>
      </c>
      <c r="O76" s="55">
        <v>300</v>
      </c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ht="18.600000000000001" thickBot="1" x14ac:dyDescent="0.35">
      <c r="A77" s="50" t="s">
        <v>350</v>
      </c>
      <c r="B77" s="51" t="s">
        <v>351</v>
      </c>
      <c r="C77" s="51" t="s">
        <v>352</v>
      </c>
      <c r="D77" s="103" t="s">
        <v>17</v>
      </c>
      <c r="E77" s="104"/>
      <c r="F77" s="51">
        <v>600007</v>
      </c>
      <c r="G77" s="52">
        <v>0.68819444444444444</v>
      </c>
      <c r="H77" s="51" t="s">
        <v>214</v>
      </c>
      <c r="I77" s="51"/>
      <c r="J77" s="51" t="s">
        <v>36</v>
      </c>
      <c r="K77" s="53" t="s">
        <v>52</v>
      </c>
      <c r="L77" s="45" t="s">
        <v>78</v>
      </c>
      <c r="M77" s="54" t="s">
        <v>350</v>
      </c>
      <c r="N77" s="53">
        <v>438</v>
      </c>
      <c r="O77" s="55">
        <v>300</v>
      </c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ht="18.600000000000001" thickBot="1" x14ac:dyDescent="0.35">
      <c r="A78" s="50" t="s">
        <v>353</v>
      </c>
      <c r="B78" s="51" t="s">
        <v>141</v>
      </c>
      <c r="C78" s="51" t="s">
        <v>142</v>
      </c>
      <c r="D78" s="103" t="s">
        <v>17</v>
      </c>
      <c r="E78" s="104"/>
      <c r="F78" s="51">
        <v>600007</v>
      </c>
      <c r="G78" s="52">
        <v>0.82291666666666663</v>
      </c>
      <c r="H78" s="51" t="s">
        <v>354</v>
      </c>
      <c r="I78" s="51"/>
      <c r="J78" s="51" t="s">
        <v>144</v>
      </c>
      <c r="K78" s="53" t="s">
        <v>52</v>
      </c>
      <c r="L78" s="45" t="s">
        <v>78</v>
      </c>
      <c r="M78" s="54" t="s">
        <v>353</v>
      </c>
      <c r="N78" s="53">
        <v>439</v>
      </c>
      <c r="O78" s="55">
        <v>300</v>
      </c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ht="18.600000000000001" thickBot="1" x14ac:dyDescent="0.35">
      <c r="A79" s="50" t="s">
        <v>355</v>
      </c>
      <c r="B79" s="51" t="s">
        <v>146</v>
      </c>
      <c r="C79" s="51" t="s">
        <v>147</v>
      </c>
      <c r="D79" s="103" t="s">
        <v>17</v>
      </c>
      <c r="E79" s="104"/>
      <c r="F79" s="51">
        <v>600007</v>
      </c>
      <c r="G79" s="52">
        <v>0.8222222222222223</v>
      </c>
      <c r="H79" s="51" t="s">
        <v>354</v>
      </c>
      <c r="I79" s="51"/>
      <c r="J79" s="51" t="s">
        <v>148</v>
      </c>
      <c r="K79" s="53" t="s">
        <v>52</v>
      </c>
      <c r="L79" s="45" t="s">
        <v>78</v>
      </c>
      <c r="M79" s="54" t="s">
        <v>355</v>
      </c>
      <c r="N79" s="53">
        <v>440</v>
      </c>
      <c r="O79" s="55">
        <v>300</v>
      </c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ht="18.600000000000001" thickBot="1" x14ac:dyDescent="0.35">
      <c r="A80" s="50" t="s">
        <v>356</v>
      </c>
      <c r="B80" s="51" t="s">
        <v>170</v>
      </c>
      <c r="C80" s="51" t="s">
        <v>357</v>
      </c>
      <c r="D80" s="103" t="s">
        <v>17</v>
      </c>
      <c r="E80" s="104"/>
      <c r="F80" s="51">
        <v>600007</v>
      </c>
      <c r="G80" s="52">
        <v>0.82152777777777775</v>
      </c>
      <c r="H80" s="51" t="s">
        <v>354</v>
      </c>
      <c r="I80" s="51"/>
      <c r="J80" s="51" t="s">
        <v>358</v>
      </c>
      <c r="K80" s="53" t="s">
        <v>52</v>
      </c>
      <c r="L80" s="45" t="s">
        <v>78</v>
      </c>
      <c r="M80" s="54" t="s">
        <v>356</v>
      </c>
      <c r="N80" s="53">
        <v>441</v>
      </c>
      <c r="O80" s="55">
        <v>300</v>
      </c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ht="18.600000000000001" thickBot="1" x14ac:dyDescent="0.35">
      <c r="A81" s="50" t="s">
        <v>359</v>
      </c>
      <c r="B81" s="51" t="s">
        <v>360</v>
      </c>
      <c r="C81" s="51" t="s">
        <v>361</v>
      </c>
      <c r="D81" s="103" t="s">
        <v>17</v>
      </c>
      <c r="E81" s="104"/>
      <c r="F81" s="51">
        <v>600007</v>
      </c>
      <c r="G81" s="52">
        <v>0.78680555555555554</v>
      </c>
      <c r="H81" s="51" t="s">
        <v>231</v>
      </c>
      <c r="I81" s="51"/>
      <c r="J81" s="51" t="s">
        <v>40</v>
      </c>
      <c r="K81" s="53" t="s">
        <v>52</v>
      </c>
      <c r="L81" s="45" t="s">
        <v>78</v>
      </c>
      <c r="M81" s="54" t="s">
        <v>359</v>
      </c>
      <c r="N81" s="53">
        <v>442</v>
      </c>
      <c r="O81" s="55">
        <v>300</v>
      </c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:26" ht="18.600000000000001" thickBot="1" x14ac:dyDescent="0.35">
      <c r="A82" s="50" t="s">
        <v>362</v>
      </c>
      <c r="B82" s="51" t="s">
        <v>240</v>
      </c>
      <c r="C82" s="51" t="s">
        <v>308</v>
      </c>
      <c r="D82" s="103" t="s">
        <v>17</v>
      </c>
      <c r="E82" s="104"/>
      <c r="F82" s="51">
        <v>600007</v>
      </c>
      <c r="G82" s="52">
        <v>0.79236111111111107</v>
      </c>
      <c r="H82" s="51" t="s">
        <v>363</v>
      </c>
      <c r="I82" s="51"/>
      <c r="J82" s="51" t="s">
        <v>31</v>
      </c>
      <c r="K82" s="53" t="s">
        <v>52</v>
      </c>
      <c r="L82" s="45" t="s">
        <v>78</v>
      </c>
      <c r="M82" s="54" t="s">
        <v>362</v>
      </c>
      <c r="N82" s="53">
        <v>443</v>
      </c>
      <c r="O82" s="55">
        <v>300</v>
      </c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:26" ht="22.8" customHeight="1" thickBot="1" x14ac:dyDescent="0.35">
      <c r="A83" s="50" t="s">
        <v>364</v>
      </c>
      <c r="B83" s="51" t="s">
        <v>201</v>
      </c>
      <c r="C83" s="51" t="s">
        <v>213</v>
      </c>
      <c r="D83" s="103" t="s">
        <v>48</v>
      </c>
      <c r="E83" s="104"/>
      <c r="F83" s="51">
        <v>600020</v>
      </c>
      <c r="G83" s="52">
        <v>0.70486111111111116</v>
      </c>
      <c r="H83" s="51" t="s">
        <v>365</v>
      </c>
      <c r="I83" s="51" t="s">
        <v>25</v>
      </c>
      <c r="J83" s="51" t="s">
        <v>49</v>
      </c>
      <c r="K83" s="53" t="s">
        <v>52</v>
      </c>
      <c r="L83" s="45" t="s">
        <v>78</v>
      </c>
      <c r="M83" s="54" t="s">
        <v>364</v>
      </c>
      <c r="N83" s="53">
        <v>444</v>
      </c>
      <c r="O83" s="55">
        <v>300</v>
      </c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ht="18.600000000000001" thickBot="1" x14ac:dyDescent="0.35">
      <c r="A84" s="50" t="s">
        <v>366</v>
      </c>
      <c r="B84" s="51" t="s">
        <v>367</v>
      </c>
      <c r="C84" s="51" t="s">
        <v>368</v>
      </c>
      <c r="D84" s="103" t="s">
        <v>17</v>
      </c>
      <c r="E84" s="104"/>
      <c r="F84" s="51">
        <v>600007</v>
      </c>
      <c r="G84" s="52">
        <v>0.7055555555555556</v>
      </c>
      <c r="H84" s="51" t="s">
        <v>365</v>
      </c>
      <c r="I84" s="51" t="s">
        <v>25</v>
      </c>
      <c r="J84" s="51" t="s">
        <v>369</v>
      </c>
      <c r="K84" s="53" t="s">
        <v>52</v>
      </c>
      <c r="L84" s="45" t="s">
        <v>78</v>
      </c>
      <c r="M84" s="54" t="s">
        <v>366</v>
      </c>
      <c r="N84" s="53">
        <v>445</v>
      </c>
      <c r="O84" s="55">
        <v>300</v>
      </c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:26" ht="18.600000000000001" thickBot="1" x14ac:dyDescent="0.35">
      <c r="A85" s="50" t="s">
        <v>370</v>
      </c>
      <c r="B85" s="51" t="s">
        <v>371</v>
      </c>
      <c r="C85" s="51" t="s">
        <v>372</v>
      </c>
      <c r="D85" s="103" t="s">
        <v>41</v>
      </c>
      <c r="E85" s="104"/>
      <c r="F85" s="51">
        <v>600035</v>
      </c>
      <c r="G85" s="52">
        <v>0.70624999999999993</v>
      </c>
      <c r="H85" s="51" t="s">
        <v>365</v>
      </c>
      <c r="I85" s="51"/>
      <c r="J85" s="51" t="s">
        <v>373</v>
      </c>
      <c r="K85" s="53" t="s">
        <v>52</v>
      </c>
      <c r="L85" s="45" t="s">
        <v>78</v>
      </c>
      <c r="M85" s="54" t="s">
        <v>370</v>
      </c>
      <c r="N85" s="53">
        <v>446</v>
      </c>
      <c r="O85" s="55">
        <v>300</v>
      </c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:26" ht="22.8" customHeight="1" thickBot="1" x14ac:dyDescent="0.35">
      <c r="A86" s="50" t="s">
        <v>374</v>
      </c>
      <c r="B86" s="51" t="s">
        <v>160</v>
      </c>
      <c r="C86" s="51" t="s">
        <v>161</v>
      </c>
      <c r="D86" s="103" t="s">
        <v>48</v>
      </c>
      <c r="E86" s="104"/>
      <c r="F86" s="51">
        <v>600020</v>
      </c>
      <c r="G86" s="52">
        <v>0.7270833333333333</v>
      </c>
      <c r="H86" s="51" t="s">
        <v>375</v>
      </c>
      <c r="I86" s="51"/>
      <c r="J86" s="51" t="s">
        <v>163</v>
      </c>
      <c r="K86" s="53" t="s">
        <v>52</v>
      </c>
      <c r="L86" s="45" t="s">
        <v>78</v>
      </c>
      <c r="M86" s="54" t="s">
        <v>374</v>
      </c>
      <c r="N86" s="53">
        <v>447</v>
      </c>
      <c r="O86" s="55">
        <v>300</v>
      </c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6" ht="18.600000000000001" thickBot="1" x14ac:dyDescent="0.35">
      <c r="A87" s="50" t="s">
        <v>376</v>
      </c>
      <c r="B87" s="51" t="s">
        <v>248</v>
      </c>
      <c r="C87" s="51" t="s">
        <v>249</v>
      </c>
      <c r="D87" s="103" t="s">
        <v>17</v>
      </c>
      <c r="E87" s="104"/>
      <c r="F87" s="51">
        <v>600007</v>
      </c>
      <c r="G87" s="52">
        <v>0.75208333333333333</v>
      </c>
      <c r="H87" s="51" t="s">
        <v>377</v>
      </c>
      <c r="I87" s="51"/>
      <c r="J87" s="51" t="s">
        <v>44</v>
      </c>
      <c r="K87" s="53" t="s">
        <v>52</v>
      </c>
      <c r="L87" s="45" t="s">
        <v>78</v>
      </c>
      <c r="M87" s="54" t="s">
        <v>376</v>
      </c>
      <c r="N87" s="53">
        <v>448</v>
      </c>
      <c r="O87" s="55">
        <v>300</v>
      </c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:26" ht="18.600000000000001" thickBot="1" x14ac:dyDescent="0.35">
      <c r="A88" s="50" t="s">
        <v>378</v>
      </c>
      <c r="B88" s="51" t="s">
        <v>273</v>
      </c>
      <c r="C88" s="51" t="s">
        <v>166</v>
      </c>
      <c r="D88" s="103" t="s">
        <v>17</v>
      </c>
      <c r="E88" s="104"/>
      <c r="F88" s="51">
        <v>600007</v>
      </c>
      <c r="G88" s="52">
        <v>0.74444444444444446</v>
      </c>
      <c r="H88" s="51" t="s">
        <v>379</v>
      </c>
      <c r="I88" s="51"/>
      <c r="J88" s="51" t="s">
        <v>43</v>
      </c>
      <c r="K88" s="53" t="s">
        <v>52</v>
      </c>
      <c r="L88" s="45" t="s">
        <v>78</v>
      </c>
      <c r="M88" s="54" t="s">
        <v>378</v>
      </c>
      <c r="N88" s="53">
        <v>449</v>
      </c>
      <c r="O88" s="55">
        <v>300</v>
      </c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:26" ht="18.600000000000001" thickBot="1" x14ac:dyDescent="0.35">
      <c r="A89" s="50" t="s">
        <v>380</v>
      </c>
      <c r="B89" s="51" t="s">
        <v>381</v>
      </c>
      <c r="C89" s="51" t="s">
        <v>382</v>
      </c>
      <c r="D89" s="103" t="s">
        <v>17</v>
      </c>
      <c r="E89" s="104"/>
      <c r="F89" s="51">
        <v>600007</v>
      </c>
      <c r="G89" s="52">
        <v>0.71527777777777779</v>
      </c>
      <c r="H89" s="51" t="s">
        <v>383</v>
      </c>
      <c r="I89" s="51"/>
      <c r="J89" s="51" t="s">
        <v>384</v>
      </c>
      <c r="K89" s="53" t="s">
        <v>52</v>
      </c>
      <c r="L89" s="45" t="s">
        <v>78</v>
      </c>
      <c r="M89" s="54" t="s">
        <v>380</v>
      </c>
      <c r="N89" s="53">
        <v>450</v>
      </c>
      <c r="O89" s="55">
        <v>300</v>
      </c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:26" ht="22.8" customHeight="1" thickBot="1" x14ac:dyDescent="0.35">
      <c r="A90" s="50" t="s">
        <v>385</v>
      </c>
      <c r="B90" s="51" t="s">
        <v>73</v>
      </c>
      <c r="C90" s="51" t="s">
        <v>74</v>
      </c>
      <c r="D90" s="103" t="s">
        <v>75</v>
      </c>
      <c r="E90" s="104"/>
      <c r="F90" s="51">
        <v>600029</v>
      </c>
      <c r="G90" s="52">
        <v>0.72291666666666676</v>
      </c>
      <c r="H90" s="51" t="s">
        <v>386</v>
      </c>
      <c r="I90" s="51"/>
      <c r="J90" s="51" t="s">
        <v>77</v>
      </c>
      <c r="K90" s="53" t="s">
        <v>52</v>
      </c>
      <c r="L90" s="45" t="s">
        <v>78</v>
      </c>
      <c r="M90" s="54" t="s">
        <v>385</v>
      </c>
      <c r="N90" s="53">
        <v>451</v>
      </c>
      <c r="O90" s="55">
        <v>300</v>
      </c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:26" ht="24.6" thickBot="1" x14ac:dyDescent="0.35">
      <c r="A91" s="50" t="s">
        <v>387</v>
      </c>
      <c r="B91" s="51" t="s">
        <v>85</v>
      </c>
      <c r="C91" s="51" t="s">
        <v>86</v>
      </c>
      <c r="D91" s="103" t="s">
        <v>17</v>
      </c>
      <c r="E91" s="104"/>
      <c r="F91" s="51">
        <v>600007</v>
      </c>
      <c r="G91" s="52">
        <v>0.74513888888888891</v>
      </c>
      <c r="H91" s="51" t="s">
        <v>388</v>
      </c>
      <c r="I91" s="51"/>
      <c r="J91" s="51" t="s">
        <v>88</v>
      </c>
      <c r="K91" s="53" t="s">
        <v>52</v>
      </c>
      <c r="L91" s="45" t="s">
        <v>78</v>
      </c>
      <c r="M91" s="54" t="s">
        <v>387</v>
      </c>
      <c r="N91" s="53">
        <v>452</v>
      </c>
      <c r="O91" s="55">
        <v>300</v>
      </c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:26" ht="18.600000000000001" thickBot="1" x14ac:dyDescent="0.35">
      <c r="A92" s="50" t="s">
        <v>389</v>
      </c>
      <c r="B92" s="51" t="s">
        <v>332</v>
      </c>
      <c r="C92" s="51" t="s">
        <v>333</v>
      </c>
      <c r="D92" s="103" t="s">
        <v>17</v>
      </c>
      <c r="E92" s="104"/>
      <c r="F92" s="51">
        <v>600007</v>
      </c>
      <c r="G92" s="52">
        <v>0.76041666666666663</v>
      </c>
      <c r="H92" s="51" t="s">
        <v>390</v>
      </c>
      <c r="I92" s="51"/>
      <c r="J92" s="51" t="s">
        <v>335</v>
      </c>
      <c r="K92" s="53" t="s">
        <v>52</v>
      </c>
      <c r="L92" s="45" t="s">
        <v>78</v>
      </c>
      <c r="M92" s="54" t="s">
        <v>389</v>
      </c>
      <c r="N92" s="53">
        <v>453</v>
      </c>
      <c r="O92" s="55">
        <v>300</v>
      </c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22.8" customHeight="1" thickBot="1" x14ac:dyDescent="0.35">
      <c r="A93" s="50" t="s">
        <v>391</v>
      </c>
      <c r="B93" s="51" t="s">
        <v>90</v>
      </c>
      <c r="C93" s="51" t="s">
        <v>91</v>
      </c>
      <c r="D93" s="103" t="s">
        <v>26</v>
      </c>
      <c r="E93" s="104"/>
      <c r="F93" s="51">
        <v>600014</v>
      </c>
      <c r="G93" s="52">
        <v>0.81805555555555554</v>
      </c>
      <c r="H93" s="51" t="s">
        <v>392</v>
      </c>
      <c r="I93" s="51"/>
      <c r="J93" s="51" t="s">
        <v>92</v>
      </c>
      <c r="K93" s="53" t="s">
        <v>52</v>
      </c>
      <c r="L93" s="45" t="s">
        <v>78</v>
      </c>
      <c r="M93" s="54" t="s">
        <v>391</v>
      </c>
      <c r="N93" s="53">
        <v>454</v>
      </c>
      <c r="O93" s="55">
        <v>300</v>
      </c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ht="22.8" customHeight="1" thickBot="1" x14ac:dyDescent="0.35">
      <c r="A94" s="50" t="s">
        <v>393</v>
      </c>
      <c r="B94" s="51" t="s">
        <v>184</v>
      </c>
      <c r="C94" s="51" t="s">
        <v>185</v>
      </c>
      <c r="D94" s="103" t="s">
        <v>38</v>
      </c>
      <c r="E94" s="104"/>
      <c r="F94" s="51">
        <v>600019</v>
      </c>
      <c r="G94" s="52">
        <v>0.76527777777777783</v>
      </c>
      <c r="H94" s="51" t="s">
        <v>334</v>
      </c>
      <c r="I94" s="51"/>
      <c r="J94" s="51" t="s">
        <v>39</v>
      </c>
      <c r="K94" s="53" t="s">
        <v>52</v>
      </c>
      <c r="L94" s="45" t="s">
        <v>78</v>
      </c>
      <c r="M94" s="54" t="s">
        <v>393</v>
      </c>
      <c r="N94" s="53">
        <v>455</v>
      </c>
      <c r="O94" s="55">
        <v>300</v>
      </c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ht="18.600000000000001" thickBot="1" x14ac:dyDescent="0.35">
      <c r="A95" s="50" t="s">
        <v>394</v>
      </c>
      <c r="B95" s="51" t="s">
        <v>395</v>
      </c>
      <c r="C95" s="51" t="s">
        <v>396</v>
      </c>
      <c r="D95" s="103" t="s">
        <v>17</v>
      </c>
      <c r="E95" s="104"/>
      <c r="F95" s="51">
        <v>600007</v>
      </c>
      <c r="G95" s="52">
        <v>0.80555555555555547</v>
      </c>
      <c r="H95" s="51" t="s">
        <v>334</v>
      </c>
      <c r="I95" s="51"/>
      <c r="J95" s="51" t="s">
        <v>397</v>
      </c>
      <c r="K95" s="53" t="s">
        <v>52</v>
      </c>
      <c r="L95" s="45" t="s">
        <v>78</v>
      </c>
      <c r="M95" s="54" t="s">
        <v>394</v>
      </c>
      <c r="N95" s="53">
        <v>456</v>
      </c>
      <c r="O95" s="55">
        <v>300</v>
      </c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ht="18.600000000000001" thickBot="1" x14ac:dyDescent="0.35">
      <c r="A96" s="50" t="s">
        <v>398</v>
      </c>
      <c r="B96" s="51" t="s">
        <v>316</v>
      </c>
      <c r="C96" s="51" t="s">
        <v>317</v>
      </c>
      <c r="D96" s="103" t="s">
        <v>17</v>
      </c>
      <c r="E96" s="104"/>
      <c r="F96" s="51">
        <v>600007</v>
      </c>
      <c r="G96" s="52">
        <v>0.68402777777777779</v>
      </c>
      <c r="H96" s="51" t="s">
        <v>399</v>
      </c>
      <c r="I96" s="51"/>
      <c r="J96" s="51" t="s">
        <v>60</v>
      </c>
      <c r="K96" s="53" t="s">
        <v>52</v>
      </c>
      <c r="L96" s="45" t="s">
        <v>78</v>
      </c>
      <c r="M96" s="54" t="s">
        <v>398</v>
      </c>
      <c r="N96" s="53">
        <v>457</v>
      </c>
      <c r="O96" s="55">
        <v>300</v>
      </c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:26" ht="18.600000000000001" thickBot="1" x14ac:dyDescent="0.35">
      <c r="A97" s="50" t="s">
        <v>400</v>
      </c>
      <c r="B97" s="51" t="s">
        <v>262</v>
      </c>
      <c r="C97" s="51" t="s">
        <v>263</v>
      </c>
      <c r="D97" s="103" t="s">
        <v>17</v>
      </c>
      <c r="E97" s="104"/>
      <c r="F97" s="51">
        <v>600007</v>
      </c>
      <c r="G97" s="52">
        <v>0.75</v>
      </c>
      <c r="H97" s="51" t="s">
        <v>401</v>
      </c>
      <c r="I97" s="51"/>
      <c r="J97" s="51" t="s">
        <v>265</v>
      </c>
      <c r="K97" s="53" t="s">
        <v>52</v>
      </c>
      <c r="L97" s="45" t="s">
        <v>78</v>
      </c>
      <c r="M97" s="54" t="s">
        <v>400</v>
      </c>
      <c r="N97" s="53">
        <v>458</v>
      </c>
      <c r="O97" s="55">
        <v>300</v>
      </c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:26" ht="18.600000000000001" thickBot="1" x14ac:dyDescent="0.35">
      <c r="A98" s="50" t="s">
        <v>402</v>
      </c>
      <c r="B98" s="51" t="s">
        <v>127</v>
      </c>
      <c r="C98" s="51" t="s">
        <v>128</v>
      </c>
      <c r="D98" s="103" t="s">
        <v>17</v>
      </c>
      <c r="E98" s="104"/>
      <c r="F98" s="51">
        <v>600007</v>
      </c>
      <c r="G98" s="52">
        <v>0.78333333333333333</v>
      </c>
      <c r="H98" s="51" t="s">
        <v>403</v>
      </c>
      <c r="I98" s="51"/>
      <c r="J98" s="51" t="s">
        <v>129</v>
      </c>
      <c r="K98" s="53" t="s">
        <v>52</v>
      </c>
      <c r="L98" s="45" t="s">
        <v>78</v>
      </c>
      <c r="M98" s="54" t="s">
        <v>402</v>
      </c>
      <c r="N98" s="53">
        <v>459</v>
      </c>
      <c r="O98" s="55">
        <v>300</v>
      </c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:26" ht="18.600000000000001" thickBot="1" x14ac:dyDescent="0.35">
      <c r="A99" s="50" t="s">
        <v>404</v>
      </c>
      <c r="B99" s="51" t="s">
        <v>131</v>
      </c>
      <c r="C99" s="51" t="s">
        <v>132</v>
      </c>
      <c r="D99" s="103" t="s">
        <v>17</v>
      </c>
      <c r="E99" s="104"/>
      <c r="F99" s="51">
        <v>600007</v>
      </c>
      <c r="G99" s="52">
        <v>0.78402777777777777</v>
      </c>
      <c r="H99" s="51" t="s">
        <v>403</v>
      </c>
      <c r="I99" s="51" t="s">
        <v>25</v>
      </c>
      <c r="J99" s="51" t="s">
        <v>133</v>
      </c>
      <c r="K99" s="53" t="s">
        <v>52</v>
      </c>
      <c r="L99" s="45" t="s">
        <v>78</v>
      </c>
      <c r="M99" s="54" t="s">
        <v>404</v>
      </c>
      <c r="N99" s="53">
        <v>460</v>
      </c>
      <c r="O99" s="55">
        <v>300</v>
      </c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:26" ht="22.8" customHeight="1" thickBot="1" x14ac:dyDescent="0.35">
      <c r="A100" s="50" t="s">
        <v>405</v>
      </c>
      <c r="B100" s="51" t="s">
        <v>99</v>
      </c>
      <c r="C100" s="51" t="s">
        <v>135</v>
      </c>
      <c r="D100" s="103" t="s">
        <v>34</v>
      </c>
      <c r="E100" s="104"/>
      <c r="F100" s="51">
        <v>600028</v>
      </c>
      <c r="G100" s="52">
        <v>0.78402777777777777</v>
      </c>
      <c r="H100" s="51" t="s">
        <v>403</v>
      </c>
      <c r="I100" s="51" t="s">
        <v>25</v>
      </c>
      <c r="J100" s="51" t="s">
        <v>57</v>
      </c>
      <c r="K100" s="53" t="s">
        <v>52</v>
      </c>
      <c r="L100" s="45" t="s">
        <v>78</v>
      </c>
      <c r="M100" s="54" t="s">
        <v>405</v>
      </c>
      <c r="N100" s="53">
        <v>461</v>
      </c>
      <c r="O100" s="55">
        <v>300</v>
      </c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:26" ht="18.600000000000001" thickBot="1" x14ac:dyDescent="0.35">
      <c r="A101" s="47" t="s">
        <v>406</v>
      </c>
      <c r="B101" s="48" t="s">
        <v>407</v>
      </c>
      <c r="C101" s="48" t="s">
        <v>408</v>
      </c>
      <c r="D101" s="105" t="s">
        <v>41</v>
      </c>
      <c r="E101" s="106"/>
      <c r="F101" s="48">
        <v>600035</v>
      </c>
      <c r="G101" s="49">
        <v>0.75347222222222221</v>
      </c>
      <c r="H101" s="48" t="s">
        <v>87</v>
      </c>
      <c r="I101" s="48"/>
      <c r="J101" s="48" t="s">
        <v>55</v>
      </c>
      <c r="K101" s="44" t="s">
        <v>58</v>
      </c>
      <c r="L101" s="45" t="s">
        <v>78</v>
      </c>
      <c r="M101" s="44" t="s">
        <v>406</v>
      </c>
      <c r="N101" s="44">
        <v>462</v>
      </c>
      <c r="O101" s="46">
        <v>300</v>
      </c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8.600000000000001" thickBot="1" x14ac:dyDescent="0.35">
      <c r="A102" s="47" t="s">
        <v>409</v>
      </c>
      <c r="B102" s="48" t="s">
        <v>410</v>
      </c>
      <c r="C102" s="48" t="s">
        <v>411</v>
      </c>
      <c r="D102" s="105" t="s">
        <v>17</v>
      </c>
      <c r="E102" s="106"/>
      <c r="F102" s="48">
        <v>600007</v>
      </c>
      <c r="G102" s="49">
        <v>0.82500000000000007</v>
      </c>
      <c r="H102" s="48" t="s">
        <v>412</v>
      </c>
      <c r="I102" s="48" t="s">
        <v>25</v>
      </c>
      <c r="J102" s="48" t="s">
        <v>54</v>
      </c>
      <c r="K102" s="44" t="s">
        <v>58</v>
      </c>
      <c r="L102" s="45" t="s">
        <v>78</v>
      </c>
      <c r="M102" s="44" t="s">
        <v>409</v>
      </c>
      <c r="N102" s="44">
        <v>463</v>
      </c>
      <c r="O102" s="46">
        <v>300</v>
      </c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8.600000000000001" thickBot="1" x14ac:dyDescent="0.35">
      <c r="A103" s="47" t="s">
        <v>413</v>
      </c>
      <c r="B103" s="48" t="s">
        <v>348</v>
      </c>
      <c r="C103" s="48" t="s">
        <v>349</v>
      </c>
      <c r="D103" s="105" t="s">
        <v>17</v>
      </c>
      <c r="E103" s="106"/>
      <c r="F103" s="48">
        <v>600007</v>
      </c>
      <c r="G103" s="49">
        <v>0.70347222222222217</v>
      </c>
      <c r="H103" s="48" t="s">
        <v>152</v>
      </c>
      <c r="I103" s="48"/>
      <c r="J103" s="48" t="s">
        <v>50</v>
      </c>
      <c r="K103" s="44" t="s">
        <v>58</v>
      </c>
      <c r="L103" s="45" t="s">
        <v>78</v>
      </c>
      <c r="M103" s="44" t="s">
        <v>413</v>
      </c>
      <c r="N103" s="44">
        <v>464</v>
      </c>
      <c r="O103" s="46">
        <v>300</v>
      </c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22.8" customHeight="1" thickBot="1" x14ac:dyDescent="0.35">
      <c r="A104" s="47" t="s">
        <v>414</v>
      </c>
      <c r="B104" s="48" t="s">
        <v>99</v>
      </c>
      <c r="C104" s="48" t="s">
        <v>135</v>
      </c>
      <c r="D104" s="105" t="s">
        <v>34</v>
      </c>
      <c r="E104" s="106"/>
      <c r="F104" s="48">
        <v>600028</v>
      </c>
      <c r="G104" s="49">
        <v>0.7993055555555556</v>
      </c>
      <c r="H104" s="48" t="s">
        <v>415</v>
      </c>
      <c r="I104" s="48" t="s">
        <v>25</v>
      </c>
      <c r="J104" s="48" t="s">
        <v>57</v>
      </c>
      <c r="K104" s="44" t="s">
        <v>58</v>
      </c>
      <c r="L104" s="45" t="s">
        <v>78</v>
      </c>
      <c r="M104" s="44" t="s">
        <v>414</v>
      </c>
      <c r="N104" s="44">
        <v>465</v>
      </c>
      <c r="O104" s="46">
        <v>300</v>
      </c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8.600000000000001" thickBot="1" x14ac:dyDescent="0.35">
      <c r="A105" s="47" t="s">
        <v>416</v>
      </c>
      <c r="B105" s="48" t="s">
        <v>127</v>
      </c>
      <c r="C105" s="48" t="s">
        <v>128</v>
      </c>
      <c r="D105" s="105" t="s">
        <v>17</v>
      </c>
      <c r="E105" s="106"/>
      <c r="F105" s="48">
        <v>600007</v>
      </c>
      <c r="G105" s="49">
        <v>0.79722222222222217</v>
      </c>
      <c r="H105" s="48" t="s">
        <v>415</v>
      </c>
      <c r="I105" s="48"/>
      <c r="J105" s="48" t="s">
        <v>129</v>
      </c>
      <c r="K105" s="44" t="s">
        <v>58</v>
      </c>
      <c r="L105" s="45" t="s">
        <v>78</v>
      </c>
      <c r="M105" s="44" t="s">
        <v>416</v>
      </c>
      <c r="N105" s="44">
        <v>466</v>
      </c>
      <c r="O105" s="46">
        <v>300</v>
      </c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8.600000000000001" thickBot="1" x14ac:dyDescent="0.35">
      <c r="A106" s="47" t="s">
        <v>417</v>
      </c>
      <c r="B106" s="48" t="s">
        <v>131</v>
      </c>
      <c r="C106" s="48" t="s">
        <v>132</v>
      </c>
      <c r="D106" s="105" t="s">
        <v>17</v>
      </c>
      <c r="E106" s="106"/>
      <c r="F106" s="48">
        <v>600007</v>
      </c>
      <c r="G106" s="49">
        <v>0.79791666666666661</v>
      </c>
      <c r="H106" s="48" t="s">
        <v>415</v>
      </c>
      <c r="I106" s="48" t="s">
        <v>25</v>
      </c>
      <c r="J106" s="48" t="s">
        <v>133</v>
      </c>
      <c r="K106" s="44" t="s">
        <v>58</v>
      </c>
      <c r="L106" s="45" t="s">
        <v>78</v>
      </c>
      <c r="M106" s="44" t="s">
        <v>417</v>
      </c>
      <c r="N106" s="44">
        <v>467</v>
      </c>
      <c r="O106" s="46">
        <v>300</v>
      </c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22.8" customHeight="1" thickBot="1" x14ac:dyDescent="0.35">
      <c r="A107" s="47" t="s">
        <v>418</v>
      </c>
      <c r="B107" s="48" t="s">
        <v>122</v>
      </c>
      <c r="C107" s="48" t="s">
        <v>123</v>
      </c>
      <c r="D107" s="105" t="s">
        <v>26</v>
      </c>
      <c r="E107" s="106"/>
      <c r="F107" s="48">
        <v>600014</v>
      </c>
      <c r="G107" s="49">
        <v>0.79791666666666661</v>
      </c>
      <c r="H107" s="48" t="s">
        <v>415</v>
      </c>
      <c r="I107" s="48"/>
      <c r="J107" s="48" t="s">
        <v>125</v>
      </c>
      <c r="K107" s="44" t="s">
        <v>58</v>
      </c>
      <c r="L107" s="45" t="s">
        <v>78</v>
      </c>
      <c r="M107" s="44" t="s">
        <v>418</v>
      </c>
      <c r="N107" s="44">
        <v>468</v>
      </c>
      <c r="O107" s="46">
        <v>300</v>
      </c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8.600000000000001" thickBot="1" x14ac:dyDescent="0.35">
      <c r="A108" s="47" t="s">
        <v>419</v>
      </c>
      <c r="B108" s="48" t="s">
        <v>150</v>
      </c>
      <c r="C108" s="48" t="s">
        <v>151</v>
      </c>
      <c r="D108" s="105" t="s">
        <v>17</v>
      </c>
      <c r="E108" s="106"/>
      <c r="F108" s="48">
        <v>600007</v>
      </c>
      <c r="G108" s="49">
        <v>0.80347222222222225</v>
      </c>
      <c r="H108" s="48" t="s">
        <v>354</v>
      </c>
      <c r="I108" s="48"/>
      <c r="J108" s="48" t="s">
        <v>24</v>
      </c>
      <c r="K108" s="44" t="s">
        <v>58</v>
      </c>
      <c r="L108" s="45" t="s">
        <v>78</v>
      </c>
      <c r="M108" s="44" t="s">
        <v>419</v>
      </c>
      <c r="N108" s="44">
        <v>469</v>
      </c>
      <c r="O108" s="46">
        <v>300</v>
      </c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8.600000000000001" thickBot="1" x14ac:dyDescent="0.35">
      <c r="A109" s="47" t="s">
        <v>420</v>
      </c>
      <c r="B109" s="48" t="s">
        <v>252</v>
      </c>
      <c r="C109" s="48" t="s">
        <v>253</v>
      </c>
      <c r="D109" s="105" t="s">
        <v>35</v>
      </c>
      <c r="E109" s="106"/>
      <c r="F109" s="48">
        <v>600032</v>
      </c>
      <c r="G109" s="49">
        <v>0.80347222222222225</v>
      </c>
      <c r="H109" s="48" t="s">
        <v>231</v>
      </c>
      <c r="I109" s="48" t="s">
        <v>25</v>
      </c>
      <c r="J109" s="48" t="s">
        <v>255</v>
      </c>
      <c r="K109" s="44" t="s">
        <v>58</v>
      </c>
      <c r="L109" s="45" t="s">
        <v>78</v>
      </c>
      <c r="M109" s="44" t="s">
        <v>420</v>
      </c>
      <c r="N109" s="44">
        <v>470</v>
      </c>
      <c r="O109" s="46">
        <v>300</v>
      </c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22.8" customHeight="1" thickBot="1" x14ac:dyDescent="0.35">
      <c r="A110" s="47" t="s">
        <v>421</v>
      </c>
      <c r="B110" s="48" t="s">
        <v>201</v>
      </c>
      <c r="C110" s="48" t="s">
        <v>213</v>
      </c>
      <c r="D110" s="105" t="s">
        <v>48</v>
      </c>
      <c r="E110" s="106"/>
      <c r="F110" s="48">
        <v>600020</v>
      </c>
      <c r="G110" s="49">
        <v>0.65416666666666667</v>
      </c>
      <c r="H110" s="48" t="s">
        <v>231</v>
      </c>
      <c r="I110" s="48" t="s">
        <v>25</v>
      </c>
      <c r="J110" s="48" t="s">
        <v>49</v>
      </c>
      <c r="K110" s="44" t="s">
        <v>58</v>
      </c>
      <c r="L110" s="45" t="s">
        <v>78</v>
      </c>
      <c r="M110" s="44" t="s">
        <v>421</v>
      </c>
      <c r="N110" s="44">
        <v>471</v>
      </c>
      <c r="O110" s="46">
        <v>300</v>
      </c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8.600000000000001" thickBot="1" x14ac:dyDescent="0.35">
      <c r="A111" s="47" t="s">
        <v>422</v>
      </c>
      <c r="B111" s="48" t="s">
        <v>174</v>
      </c>
      <c r="C111" s="48" t="s">
        <v>175</v>
      </c>
      <c r="D111" s="105" t="s">
        <v>17</v>
      </c>
      <c r="E111" s="106"/>
      <c r="F111" s="48">
        <v>600007</v>
      </c>
      <c r="G111" s="49">
        <v>0.81527777777777777</v>
      </c>
      <c r="H111" s="48" t="s">
        <v>235</v>
      </c>
      <c r="I111" s="48"/>
      <c r="J111" s="48" t="s">
        <v>37</v>
      </c>
      <c r="K111" s="44" t="s">
        <v>58</v>
      </c>
      <c r="L111" s="45" t="s">
        <v>78</v>
      </c>
      <c r="M111" s="44" t="s">
        <v>422</v>
      </c>
      <c r="N111" s="44">
        <v>472</v>
      </c>
      <c r="O111" s="46">
        <v>300</v>
      </c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8.600000000000001" thickBot="1" x14ac:dyDescent="0.35">
      <c r="A112" s="47" t="s">
        <v>423</v>
      </c>
      <c r="B112" s="48" t="s">
        <v>240</v>
      </c>
      <c r="C112" s="48" t="s">
        <v>308</v>
      </c>
      <c r="D112" s="105" t="s">
        <v>17</v>
      </c>
      <c r="E112" s="106"/>
      <c r="F112" s="48">
        <v>600007</v>
      </c>
      <c r="G112" s="49">
        <v>0.81111111111111101</v>
      </c>
      <c r="H112" s="48" t="s">
        <v>424</v>
      </c>
      <c r="I112" s="48"/>
      <c r="J112" s="48" t="s">
        <v>31</v>
      </c>
      <c r="K112" s="44" t="s">
        <v>58</v>
      </c>
      <c r="L112" s="45" t="s">
        <v>78</v>
      </c>
      <c r="M112" s="44" t="s">
        <v>423</v>
      </c>
      <c r="N112" s="44">
        <v>473</v>
      </c>
      <c r="O112" s="46">
        <v>300</v>
      </c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8.600000000000001" thickBot="1" x14ac:dyDescent="0.35">
      <c r="A113" s="47" t="s">
        <v>425</v>
      </c>
      <c r="B113" s="48" t="s">
        <v>273</v>
      </c>
      <c r="C113" s="48" t="s">
        <v>166</v>
      </c>
      <c r="D113" s="105" t="s">
        <v>17</v>
      </c>
      <c r="E113" s="106"/>
      <c r="F113" s="48">
        <v>600007</v>
      </c>
      <c r="G113" s="49">
        <v>0.77638888888888891</v>
      </c>
      <c r="H113" s="48" t="s">
        <v>426</v>
      </c>
      <c r="I113" s="48"/>
      <c r="J113" s="48" t="s">
        <v>43</v>
      </c>
      <c r="K113" s="44" t="s">
        <v>58</v>
      </c>
      <c r="L113" s="45" t="s">
        <v>78</v>
      </c>
      <c r="M113" s="44" t="s">
        <v>425</v>
      </c>
      <c r="N113" s="44">
        <v>474</v>
      </c>
      <c r="O113" s="46">
        <v>300</v>
      </c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22.8" customHeight="1" thickBot="1" x14ac:dyDescent="0.35">
      <c r="A114" s="47" t="s">
        <v>427</v>
      </c>
      <c r="B114" s="48" t="s">
        <v>73</v>
      </c>
      <c r="C114" s="48" t="s">
        <v>74</v>
      </c>
      <c r="D114" s="105" t="s">
        <v>75</v>
      </c>
      <c r="E114" s="106"/>
      <c r="F114" s="48">
        <v>600029</v>
      </c>
      <c r="G114" s="49">
        <v>0.74583333333333324</v>
      </c>
      <c r="H114" s="48" t="s">
        <v>428</v>
      </c>
      <c r="I114" s="48"/>
      <c r="J114" s="48" t="s">
        <v>77</v>
      </c>
      <c r="K114" s="44" t="s">
        <v>58</v>
      </c>
      <c r="L114" s="45" t="s">
        <v>78</v>
      </c>
      <c r="M114" s="44" t="s">
        <v>427</v>
      </c>
      <c r="N114" s="44">
        <v>475</v>
      </c>
      <c r="O114" s="46">
        <v>300</v>
      </c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24.6" thickBot="1" x14ac:dyDescent="0.35">
      <c r="A115" s="47" t="s">
        <v>429</v>
      </c>
      <c r="B115" s="48" t="s">
        <v>85</v>
      </c>
      <c r="C115" s="48" t="s">
        <v>86</v>
      </c>
      <c r="D115" s="105" t="s">
        <v>17</v>
      </c>
      <c r="E115" s="106"/>
      <c r="F115" s="48">
        <v>600007</v>
      </c>
      <c r="G115" s="49">
        <v>0.80138888888888893</v>
      </c>
      <c r="H115" s="48" t="s">
        <v>430</v>
      </c>
      <c r="I115" s="48"/>
      <c r="J115" s="48" t="s">
        <v>88</v>
      </c>
      <c r="K115" s="44" t="s">
        <v>58</v>
      </c>
      <c r="L115" s="45" t="s">
        <v>78</v>
      </c>
      <c r="M115" s="44" t="s">
        <v>429</v>
      </c>
      <c r="N115" s="44">
        <v>476</v>
      </c>
      <c r="O115" s="46">
        <v>300</v>
      </c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8.600000000000001" thickBot="1" x14ac:dyDescent="0.35">
      <c r="A116" s="47" t="s">
        <v>431</v>
      </c>
      <c r="B116" s="48" t="s">
        <v>432</v>
      </c>
      <c r="C116" s="48" t="s">
        <v>433</v>
      </c>
      <c r="D116" s="105" t="s">
        <v>17</v>
      </c>
      <c r="E116" s="106"/>
      <c r="F116" s="48">
        <v>600007</v>
      </c>
      <c r="G116" s="49">
        <v>0.70000000000000007</v>
      </c>
      <c r="H116" s="48" t="s">
        <v>434</v>
      </c>
      <c r="I116" s="48"/>
      <c r="J116" s="48" t="s">
        <v>435</v>
      </c>
      <c r="K116" s="44" t="s">
        <v>58</v>
      </c>
      <c r="L116" s="45" t="s">
        <v>78</v>
      </c>
      <c r="M116" s="44" t="s">
        <v>431</v>
      </c>
      <c r="N116" s="44">
        <v>477</v>
      </c>
      <c r="O116" s="46">
        <v>300</v>
      </c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8.600000000000001" thickBot="1" x14ac:dyDescent="0.35">
      <c r="A117" s="47" t="s">
        <v>436</v>
      </c>
      <c r="B117" s="48" t="s">
        <v>360</v>
      </c>
      <c r="C117" s="48" t="s">
        <v>361</v>
      </c>
      <c r="D117" s="105" t="s">
        <v>17</v>
      </c>
      <c r="E117" s="106"/>
      <c r="F117" s="48">
        <v>600007</v>
      </c>
      <c r="G117" s="49">
        <v>0.80625000000000002</v>
      </c>
      <c r="H117" s="48" t="s">
        <v>437</v>
      </c>
      <c r="I117" s="48"/>
      <c r="J117" s="48" t="s">
        <v>40</v>
      </c>
      <c r="K117" s="44" t="s">
        <v>58</v>
      </c>
      <c r="L117" s="45" t="s">
        <v>78</v>
      </c>
      <c r="M117" s="44" t="s">
        <v>436</v>
      </c>
      <c r="N117" s="44">
        <v>478</v>
      </c>
      <c r="O117" s="46">
        <v>300</v>
      </c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8.600000000000001" thickBot="1" x14ac:dyDescent="0.35">
      <c r="A118" s="47" t="s">
        <v>438</v>
      </c>
      <c r="B118" s="48" t="s">
        <v>248</v>
      </c>
      <c r="C118" s="48" t="s">
        <v>249</v>
      </c>
      <c r="D118" s="105" t="s">
        <v>17</v>
      </c>
      <c r="E118" s="106"/>
      <c r="F118" s="48">
        <v>600007</v>
      </c>
      <c r="G118" s="49">
        <v>0.82500000000000007</v>
      </c>
      <c r="H118" s="48" t="s">
        <v>439</v>
      </c>
      <c r="I118" s="48"/>
      <c r="J118" s="48" t="s">
        <v>44</v>
      </c>
      <c r="K118" s="44" t="s">
        <v>58</v>
      </c>
      <c r="L118" s="45" t="s">
        <v>78</v>
      </c>
      <c r="M118" s="44" t="s">
        <v>438</v>
      </c>
      <c r="N118" s="44">
        <v>479</v>
      </c>
      <c r="O118" s="46">
        <v>300</v>
      </c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8.600000000000001" thickBot="1" x14ac:dyDescent="0.35">
      <c r="A119" s="47" t="s">
        <v>440</v>
      </c>
      <c r="B119" s="48" t="s">
        <v>337</v>
      </c>
      <c r="C119" s="48" t="s">
        <v>338</v>
      </c>
      <c r="D119" s="105" t="s">
        <v>27</v>
      </c>
      <c r="E119" s="106"/>
      <c r="F119" s="48">
        <v>600036</v>
      </c>
      <c r="G119" s="49">
        <v>0.81041666666666667</v>
      </c>
      <c r="H119" s="48" t="s">
        <v>441</v>
      </c>
      <c r="I119" s="48"/>
      <c r="J119" s="48" t="s">
        <v>29</v>
      </c>
      <c r="K119" s="44" t="s">
        <v>58</v>
      </c>
      <c r="L119" s="45" t="s">
        <v>78</v>
      </c>
      <c r="M119" s="44" t="s">
        <v>440</v>
      </c>
      <c r="N119" s="44">
        <v>480</v>
      </c>
      <c r="O119" s="46">
        <v>300</v>
      </c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22.8" customHeight="1" thickBot="1" x14ac:dyDescent="0.35">
      <c r="A120" s="47" t="s">
        <v>442</v>
      </c>
      <c r="B120" s="48" t="s">
        <v>184</v>
      </c>
      <c r="C120" s="48" t="s">
        <v>185</v>
      </c>
      <c r="D120" s="105" t="s">
        <v>38</v>
      </c>
      <c r="E120" s="106"/>
      <c r="F120" s="48">
        <v>600019</v>
      </c>
      <c r="G120" s="49">
        <v>0.82291666666666663</v>
      </c>
      <c r="H120" s="48" t="s">
        <v>443</v>
      </c>
      <c r="I120" s="48"/>
      <c r="J120" s="48" t="s">
        <v>39</v>
      </c>
      <c r="K120" s="44" t="s">
        <v>58</v>
      </c>
      <c r="L120" s="45" t="s">
        <v>78</v>
      </c>
      <c r="M120" s="44" t="s">
        <v>442</v>
      </c>
      <c r="N120" s="44">
        <v>481</v>
      </c>
      <c r="O120" s="46">
        <v>300</v>
      </c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8.600000000000001" thickBot="1" x14ac:dyDescent="0.35">
      <c r="A121" s="47" t="s">
        <v>444</v>
      </c>
      <c r="B121" s="48" t="s">
        <v>332</v>
      </c>
      <c r="C121" s="48" t="s">
        <v>333</v>
      </c>
      <c r="D121" s="105" t="s">
        <v>17</v>
      </c>
      <c r="E121" s="106"/>
      <c r="F121" s="48">
        <v>600007</v>
      </c>
      <c r="G121" s="49">
        <v>0.78819444444444453</v>
      </c>
      <c r="H121" s="48" t="s">
        <v>445</v>
      </c>
      <c r="I121" s="48"/>
      <c r="J121" s="48" t="s">
        <v>335</v>
      </c>
      <c r="K121" s="44" t="s">
        <v>58</v>
      </c>
      <c r="L121" s="45" t="s">
        <v>78</v>
      </c>
      <c r="M121" s="44" t="s">
        <v>444</v>
      </c>
      <c r="N121" s="44">
        <v>482</v>
      </c>
      <c r="O121" s="46">
        <v>300</v>
      </c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8.600000000000001" thickBot="1" x14ac:dyDescent="0.35">
      <c r="A122" s="47" t="s">
        <v>446</v>
      </c>
      <c r="B122" s="48" t="s">
        <v>381</v>
      </c>
      <c r="C122" s="48" t="s">
        <v>382</v>
      </c>
      <c r="D122" s="105" t="s">
        <v>17</v>
      </c>
      <c r="E122" s="106"/>
      <c r="F122" s="48">
        <v>600007</v>
      </c>
      <c r="G122" s="49">
        <v>0.81041666666666667</v>
      </c>
      <c r="H122" s="48" t="s">
        <v>392</v>
      </c>
      <c r="I122" s="48"/>
      <c r="J122" s="48" t="s">
        <v>384</v>
      </c>
      <c r="K122" s="44" t="s">
        <v>58</v>
      </c>
      <c r="L122" s="45" t="s">
        <v>78</v>
      </c>
      <c r="M122" s="44" t="s">
        <v>446</v>
      </c>
      <c r="N122" s="44">
        <v>483</v>
      </c>
      <c r="O122" s="46">
        <v>300</v>
      </c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8.600000000000001" thickBot="1" x14ac:dyDescent="0.35">
      <c r="A123" s="47" t="s">
        <v>447</v>
      </c>
      <c r="B123" s="48" t="s">
        <v>248</v>
      </c>
      <c r="C123" s="48" t="s">
        <v>249</v>
      </c>
      <c r="D123" s="105" t="s">
        <v>17</v>
      </c>
      <c r="E123" s="106"/>
      <c r="F123" s="48">
        <v>600007</v>
      </c>
      <c r="G123" s="49">
        <v>0.81458333333333333</v>
      </c>
      <c r="H123" s="48" t="s">
        <v>392</v>
      </c>
      <c r="I123" s="48"/>
      <c r="J123" s="48" t="s">
        <v>44</v>
      </c>
      <c r="K123" s="44" t="s">
        <v>58</v>
      </c>
      <c r="L123" s="45" t="s">
        <v>78</v>
      </c>
      <c r="M123" s="44" t="s">
        <v>447</v>
      </c>
      <c r="N123" s="44">
        <v>484</v>
      </c>
      <c r="O123" s="46">
        <v>300</v>
      </c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8.600000000000001" thickBot="1" x14ac:dyDescent="0.35">
      <c r="A124" s="47" t="s">
        <v>448</v>
      </c>
      <c r="B124" s="48" t="s">
        <v>137</v>
      </c>
      <c r="C124" s="48" t="s">
        <v>138</v>
      </c>
      <c r="D124" s="105" t="s">
        <v>17</v>
      </c>
      <c r="E124" s="106"/>
      <c r="F124" s="48">
        <v>600007</v>
      </c>
      <c r="G124" s="49">
        <v>0.81458333333333333</v>
      </c>
      <c r="H124" s="48" t="s">
        <v>449</v>
      </c>
      <c r="I124" s="48"/>
      <c r="J124" s="48" t="s">
        <v>42</v>
      </c>
      <c r="K124" s="44" t="s">
        <v>58</v>
      </c>
      <c r="L124" s="45" t="s">
        <v>78</v>
      </c>
      <c r="M124" s="44" t="s">
        <v>448</v>
      </c>
      <c r="N124" s="44">
        <v>485</v>
      </c>
      <c r="O124" s="46">
        <v>300</v>
      </c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8.600000000000001" thickBot="1" x14ac:dyDescent="0.35">
      <c r="A125" s="50" t="s">
        <v>450</v>
      </c>
      <c r="B125" s="51" t="s">
        <v>451</v>
      </c>
      <c r="C125" s="51" t="s">
        <v>138</v>
      </c>
      <c r="D125" s="103" t="s">
        <v>17</v>
      </c>
      <c r="E125" s="104"/>
      <c r="F125" s="51">
        <v>600007</v>
      </c>
      <c r="G125" s="52">
        <v>0.93680555555555556</v>
      </c>
      <c r="H125" s="51" t="s">
        <v>452</v>
      </c>
      <c r="I125" s="51"/>
      <c r="J125" s="51" t="s">
        <v>453</v>
      </c>
      <c r="K125" s="53" t="s">
        <v>61</v>
      </c>
      <c r="L125" s="45" t="s">
        <v>78</v>
      </c>
      <c r="M125" s="54" t="s">
        <v>450</v>
      </c>
      <c r="N125" s="53">
        <v>486</v>
      </c>
      <c r="O125" s="55">
        <v>400</v>
      </c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:26" ht="18.600000000000001" thickBot="1" x14ac:dyDescent="0.35">
      <c r="A126" s="50" t="s">
        <v>454</v>
      </c>
      <c r="B126" s="51" t="s">
        <v>451</v>
      </c>
      <c r="C126" s="51" t="s">
        <v>138</v>
      </c>
      <c r="D126" s="103" t="s">
        <v>17</v>
      </c>
      <c r="E126" s="104"/>
      <c r="F126" s="51">
        <v>600007</v>
      </c>
      <c r="G126" s="52">
        <v>0.90625</v>
      </c>
      <c r="H126" s="51" t="s">
        <v>455</v>
      </c>
      <c r="I126" s="51"/>
      <c r="J126" s="51" t="s">
        <v>453</v>
      </c>
      <c r="K126" s="53" t="s">
        <v>61</v>
      </c>
      <c r="L126" s="45" t="s">
        <v>78</v>
      </c>
      <c r="M126" s="54" t="s">
        <v>454</v>
      </c>
      <c r="N126" s="53">
        <v>487</v>
      </c>
      <c r="O126" s="55">
        <v>400</v>
      </c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24.6" thickBot="1" x14ac:dyDescent="0.35">
      <c r="A127" s="50" t="s">
        <v>456</v>
      </c>
      <c r="B127" s="51" t="s">
        <v>85</v>
      </c>
      <c r="C127" s="51" t="s">
        <v>86</v>
      </c>
      <c r="D127" s="103" t="s">
        <v>17</v>
      </c>
      <c r="E127" s="104"/>
      <c r="F127" s="51">
        <v>600007</v>
      </c>
      <c r="G127" s="52">
        <v>0.97083333333333333</v>
      </c>
      <c r="H127" s="51" t="s">
        <v>457</v>
      </c>
      <c r="I127" s="51"/>
      <c r="J127" s="51" t="s">
        <v>88</v>
      </c>
      <c r="K127" s="53" t="s">
        <v>61</v>
      </c>
      <c r="L127" s="45" t="s">
        <v>78</v>
      </c>
      <c r="M127" s="54" t="s">
        <v>456</v>
      </c>
      <c r="N127" s="53">
        <v>488</v>
      </c>
      <c r="O127" s="55">
        <v>400</v>
      </c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8.600000000000001" thickBot="1" x14ac:dyDescent="0.35">
      <c r="A128" s="50" t="s">
        <v>458</v>
      </c>
      <c r="B128" s="51" t="s">
        <v>150</v>
      </c>
      <c r="C128" s="51" t="s">
        <v>151</v>
      </c>
      <c r="D128" s="103" t="s">
        <v>17</v>
      </c>
      <c r="E128" s="104"/>
      <c r="F128" s="51">
        <v>600007</v>
      </c>
      <c r="G128" s="56">
        <v>1.0687499999999999</v>
      </c>
      <c r="H128" s="51" t="s">
        <v>457</v>
      </c>
      <c r="I128" s="51"/>
      <c r="J128" s="51" t="s">
        <v>24</v>
      </c>
      <c r="K128" s="53" t="s">
        <v>61</v>
      </c>
      <c r="L128" s="45" t="s">
        <v>78</v>
      </c>
      <c r="M128" s="54" t="s">
        <v>458</v>
      </c>
      <c r="N128" s="53">
        <v>489</v>
      </c>
      <c r="O128" s="55">
        <v>400</v>
      </c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:26" ht="18.600000000000001" thickBot="1" x14ac:dyDescent="0.35">
      <c r="A129" s="50" t="s">
        <v>459</v>
      </c>
      <c r="B129" s="51" t="s">
        <v>451</v>
      </c>
      <c r="C129" s="51" t="s">
        <v>138</v>
      </c>
      <c r="D129" s="103" t="s">
        <v>17</v>
      </c>
      <c r="E129" s="104"/>
      <c r="F129" s="51">
        <v>600007</v>
      </c>
      <c r="G129" s="52">
        <v>0.96180555555555547</v>
      </c>
      <c r="H129" s="51" t="s">
        <v>460</v>
      </c>
      <c r="I129" s="51"/>
      <c r="J129" s="51" t="s">
        <v>453</v>
      </c>
      <c r="K129" s="53" t="s">
        <v>61</v>
      </c>
      <c r="L129" s="45" t="s">
        <v>78</v>
      </c>
      <c r="M129" s="54" t="s">
        <v>459</v>
      </c>
      <c r="N129" s="53">
        <v>490</v>
      </c>
      <c r="O129" s="55">
        <v>400</v>
      </c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22.8" customHeight="1" thickBot="1" x14ac:dyDescent="0.35">
      <c r="A130" s="50" t="s">
        <v>461</v>
      </c>
      <c r="B130" s="51" t="s">
        <v>201</v>
      </c>
      <c r="C130" s="51" t="s">
        <v>213</v>
      </c>
      <c r="D130" s="103" t="s">
        <v>48</v>
      </c>
      <c r="E130" s="104"/>
      <c r="F130" s="51">
        <v>600020</v>
      </c>
      <c r="G130" s="52">
        <v>0.9145833333333333</v>
      </c>
      <c r="H130" s="51" t="s">
        <v>441</v>
      </c>
      <c r="I130" s="51" t="s">
        <v>25</v>
      </c>
      <c r="J130" s="51" t="s">
        <v>49</v>
      </c>
      <c r="K130" s="53" t="s">
        <v>61</v>
      </c>
      <c r="L130" s="45" t="s">
        <v>78</v>
      </c>
      <c r="M130" s="54" t="s">
        <v>461</v>
      </c>
      <c r="N130" s="53">
        <v>491</v>
      </c>
      <c r="O130" s="55">
        <v>400</v>
      </c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:26" ht="18.600000000000001" thickBot="1" x14ac:dyDescent="0.35">
      <c r="A131" s="50" t="s">
        <v>462</v>
      </c>
      <c r="B131" s="51" t="s">
        <v>463</v>
      </c>
      <c r="C131" s="51" t="s">
        <v>290</v>
      </c>
      <c r="D131" s="103" t="s">
        <v>17</v>
      </c>
      <c r="E131" s="104"/>
      <c r="F131" s="51">
        <v>600007</v>
      </c>
      <c r="G131" s="52">
        <v>0.9145833333333333</v>
      </c>
      <c r="H131" s="51" t="s">
        <v>464</v>
      </c>
      <c r="I131" s="51"/>
      <c r="J131" s="51" t="s">
        <v>465</v>
      </c>
      <c r="K131" s="53" t="s">
        <v>61</v>
      </c>
      <c r="L131" s="45" t="s">
        <v>78</v>
      </c>
      <c r="M131" s="54" t="s">
        <v>462</v>
      </c>
      <c r="N131" s="53">
        <v>492</v>
      </c>
      <c r="O131" s="55">
        <v>400</v>
      </c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:26" ht="18.600000000000001" thickBot="1" x14ac:dyDescent="0.35">
      <c r="A132" s="50" t="s">
        <v>466</v>
      </c>
      <c r="B132" s="51" t="s">
        <v>262</v>
      </c>
      <c r="C132" s="51" t="s">
        <v>263</v>
      </c>
      <c r="D132" s="103" t="s">
        <v>17</v>
      </c>
      <c r="E132" s="104"/>
      <c r="F132" s="51">
        <v>600007</v>
      </c>
      <c r="G132" s="56">
        <v>1.0784722222222223</v>
      </c>
      <c r="H132" s="51" t="s">
        <v>467</v>
      </c>
      <c r="I132" s="51"/>
      <c r="J132" s="51" t="s">
        <v>265</v>
      </c>
      <c r="K132" s="53" t="s">
        <v>61</v>
      </c>
      <c r="L132" s="45" t="s">
        <v>78</v>
      </c>
      <c r="M132" s="54" t="s">
        <v>466</v>
      </c>
      <c r="N132" s="53">
        <v>493</v>
      </c>
      <c r="O132" s="55">
        <v>400</v>
      </c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8.600000000000001" thickBot="1" x14ac:dyDescent="0.35">
      <c r="A133" s="50" t="s">
        <v>468</v>
      </c>
      <c r="B133" s="51" t="s">
        <v>360</v>
      </c>
      <c r="C133" s="51" t="s">
        <v>361</v>
      </c>
      <c r="D133" s="103" t="s">
        <v>17</v>
      </c>
      <c r="E133" s="104"/>
      <c r="F133" s="51">
        <v>600007</v>
      </c>
      <c r="G133" s="56">
        <v>1.0256944444444445</v>
      </c>
      <c r="H133" s="51" t="s">
        <v>469</v>
      </c>
      <c r="I133" s="51"/>
      <c r="J133" s="51" t="s">
        <v>40</v>
      </c>
      <c r="K133" s="53" t="s">
        <v>61</v>
      </c>
      <c r="L133" s="45" t="s">
        <v>78</v>
      </c>
      <c r="M133" s="54" t="s">
        <v>468</v>
      </c>
      <c r="N133" s="53">
        <v>494</v>
      </c>
      <c r="O133" s="55">
        <v>400</v>
      </c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:26" ht="18.600000000000001" thickBot="1" x14ac:dyDescent="0.35">
      <c r="A134" s="50" t="s">
        <v>470</v>
      </c>
      <c r="B134" s="51" t="s">
        <v>137</v>
      </c>
      <c r="C134" s="51" t="s">
        <v>138</v>
      </c>
      <c r="D134" s="103" t="s">
        <v>17</v>
      </c>
      <c r="E134" s="104"/>
      <c r="F134" s="51">
        <v>600007</v>
      </c>
      <c r="G134" s="56">
        <v>1.0805555555555555</v>
      </c>
      <c r="H134" s="51" t="s">
        <v>471</v>
      </c>
      <c r="I134" s="51"/>
      <c r="J134" s="51" t="s">
        <v>42</v>
      </c>
      <c r="K134" s="53" t="s">
        <v>61</v>
      </c>
      <c r="L134" s="45" t="s">
        <v>78</v>
      </c>
      <c r="M134" s="54" t="s">
        <v>470</v>
      </c>
      <c r="N134" s="53">
        <v>495</v>
      </c>
      <c r="O134" s="55">
        <v>400</v>
      </c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:26" ht="18.600000000000001" thickBot="1" x14ac:dyDescent="0.35">
      <c r="A135" s="50" t="s">
        <v>472</v>
      </c>
      <c r="B135" s="51" t="s">
        <v>332</v>
      </c>
      <c r="C135" s="51" t="s">
        <v>333</v>
      </c>
      <c r="D135" s="103" t="s">
        <v>17</v>
      </c>
      <c r="E135" s="104"/>
      <c r="F135" s="51">
        <v>600007</v>
      </c>
      <c r="G135" s="56">
        <v>1.0034722222222221</v>
      </c>
      <c r="H135" s="51" t="s">
        <v>473</v>
      </c>
      <c r="I135" s="51"/>
      <c r="J135" s="51" t="s">
        <v>335</v>
      </c>
      <c r="K135" s="53" t="s">
        <v>61</v>
      </c>
      <c r="L135" s="45" t="s">
        <v>78</v>
      </c>
      <c r="M135" s="54" t="s">
        <v>472</v>
      </c>
      <c r="N135" s="53">
        <v>496</v>
      </c>
      <c r="O135" s="55">
        <v>400</v>
      </c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8.600000000000001" thickBot="1" x14ac:dyDescent="0.35">
      <c r="A136" s="50" t="s">
        <v>474</v>
      </c>
      <c r="B136" s="51" t="s">
        <v>273</v>
      </c>
      <c r="C136" s="51" t="s">
        <v>166</v>
      </c>
      <c r="D136" s="103" t="s">
        <v>17</v>
      </c>
      <c r="E136" s="104"/>
      <c r="F136" s="51">
        <v>600007</v>
      </c>
      <c r="G136" s="56">
        <v>1.0604166666666666</v>
      </c>
      <c r="H136" s="51" t="s">
        <v>392</v>
      </c>
      <c r="I136" s="51"/>
      <c r="J136" s="51" t="s">
        <v>43</v>
      </c>
      <c r="K136" s="53" t="s">
        <v>61</v>
      </c>
      <c r="L136" s="45" t="s">
        <v>78</v>
      </c>
      <c r="M136" s="54" t="s">
        <v>474</v>
      </c>
      <c r="N136" s="53">
        <v>497</v>
      </c>
      <c r="O136" s="55">
        <v>400</v>
      </c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8.600000000000001" thickBot="1" x14ac:dyDescent="0.35">
      <c r="A137" s="50" t="s">
        <v>475</v>
      </c>
      <c r="B137" s="51" t="s">
        <v>337</v>
      </c>
      <c r="C137" s="51" t="s">
        <v>338</v>
      </c>
      <c r="D137" s="103" t="s">
        <v>27</v>
      </c>
      <c r="E137" s="104"/>
      <c r="F137" s="51">
        <v>600036</v>
      </c>
      <c r="G137" s="56">
        <v>1.0604166666666666</v>
      </c>
      <c r="H137" s="51" t="s">
        <v>476</v>
      </c>
      <c r="I137" s="51"/>
      <c r="J137" s="51" t="s">
        <v>29</v>
      </c>
      <c r="K137" s="53" t="s">
        <v>61</v>
      </c>
      <c r="L137" s="45" t="s">
        <v>78</v>
      </c>
      <c r="M137" s="54" t="s">
        <v>475</v>
      </c>
      <c r="N137" s="53">
        <v>498</v>
      </c>
      <c r="O137" s="55">
        <v>400</v>
      </c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:26" ht="18.600000000000001" thickBot="1" x14ac:dyDescent="0.35">
      <c r="A138" s="50" t="s">
        <v>477</v>
      </c>
      <c r="B138" s="51" t="s">
        <v>248</v>
      </c>
      <c r="C138" s="51" t="s">
        <v>249</v>
      </c>
      <c r="D138" s="103" t="s">
        <v>17</v>
      </c>
      <c r="E138" s="104"/>
      <c r="F138" s="51">
        <v>600007</v>
      </c>
      <c r="G138" s="56">
        <v>1.0819444444444444</v>
      </c>
      <c r="H138" s="51" t="s">
        <v>399</v>
      </c>
      <c r="I138" s="51"/>
      <c r="J138" s="51" t="s">
        <v>44</v>
      </c>
      <c r="K138" s="53" t="s">
        <v>61</v>
      </c>
      <c r="L138" s="45" t="s">
        <v>78</v>
      </c>
      <c r="M138" s="54" t="s">
        <v>477</v>
      </c>
      <c r="N138" s="53">
        <v>499</v>
      </c>
      <c r="O138" s="55">
        <v>400</v>
      </c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:26" ht="18.600000000000001" thickBot="1" x14ac:dyDescent="0.35">
      <c r="A139" s="50" t="s">
        <v>478</v>
      </c>
      <c r="B139" s="51" t="s">
        <v>174</v>
      </c>
      <c r="C139" s="51" t="s">
        <v>175</v>
      </c>
      <c r="D139" s="103" t="s">
        <v>17</v>
      </c>
      <c r="E139" s="104"/>
      <c r="F139" s="51">
        <v>600007</v>
      </c>
      <c r="G139" s="52">
        <v>0.97152777777777777</v>
      </c>
      <c r="H139" s="51" t="s">
        <v>479</v>
      </c>
      <c r="I139" s="51"/>
      <c r="J139" s="51" t="s">
        <v>37</v>
      </c>
      <c r="K139" s="53" t="s">
        <v>61</v>
      </c>
      <c r="L139" s="45" t="s">
        <v>78</v>
      </c>
      <c r="M139" s="54" t="s">
        <v>478</v>
      </c>
      <c r="N139" s="53">
        <v>500</v>
      </c>
      <c r="O139" s="55">
        <v>400</v>
      </c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:26" ht="18.600000000000001" thickBot="1" x14ac:dyDescent="0.35">
      <c r="A140" s="50" t="s">
        <v>480</v>
      </c>
      <c r="B140" s="51" t="s">
        <v>141</v>
      </c>
      <c r="C140" s="51" t="s">
        <v>142</v>
      </c>
      <c r="D140" s="103" t="s">
        <v>17</v>
      </c>
      <c r="E140" s="104"/>
      <c r="F140" s="51">
        <v>600007</v>
      </c>
      <c r="G140" s="56">
        <v>1.0694444444444444</v>
      </c>
      <c r="H140" s="51" t="s">
        <v>479</v>
      </c>
      <c r="I140" s="51"/>
      <c r="J140" s="51" t="s">
        <v>144</v>
      </c>
      <c r="K140" s="53" t="s">
        <v>61</v>
      </c>
      <c r="L140" s="45" t="s">
        <v>78</v>
      </c>
      <c r="M140" s="54" t="s">
        <v>480</v>
      </c>
      <c r="N140" s="53">
        <v>501</v>
      </c>
      <c r="O140" s="55">
        <v>400</v>
      </c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8.600000000000001" thickBot="1" x14ac:dyDescent="0.35">
      <c r="A141" s="50" t="s">
        <v>481</v>
      </c>
      <c r="B141" s="51" t="s">
        <v>146</v>
      </c>
      <c r="C141" s="51" t="s">
        <v>147</v>
      </c>
      <c r="D141" s="103" t="s">
        <v>17</v>
      </c>
      <c r="E141" s="104"/>
      <c r="F141" s="51">
        <v>600007</v>
      </c>
      <c r="G141" s="56">
        <v>1.070138888888889</v>
      </c>
      <c r="H141" s="51" t="s">
        <v>479</v>
      </c>
      <c r="I141" s="51"/>
      <c r="J141" s="51" t="s">
        <v>148</v>
      </c>
      <c r="K141" s="53" t="s">
        <v>61</v>
      </c>
      <c r="L141" s="45" t="s">
        <v>78</v>
      </c>
      <c r="M141" s="54" t="s">
        <v>481</v>
      </c>
      <c r="N141" s="53">
        <v>502</v>
      </c>
      <c r="O141" s="55">
        <v>400</v>
      </c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8.600000000000001" thickBot="1" x14ac:dyDescent="0.35">
      <c r="A142" s="47" t="s">
        <v>482</v>
      </c>
      <c r="B142" s="48" t="s">
        <v>201</v>
      </c>
      <c r="C142" s="48" t="s">
        <v>202</v>
      </c>
      <c r="D142" s="105" t="s">
        <v>17</v>
      </c>
      <c r="E142" s="106"/>
      <c r="F142" s="48">
        <v>600007</v>
      </c>
      <c r="G142" s="49">
        <v>0.49236111111111108</v>
      </c>
      <c r="H142" s="48" t="s">
        <v>76</v>
      </c>
      <c r="I142" s="48"/>
      <c r="J142" s="48" t="s">
        <v>59</v>
      </c>
      <c r="K142" s="44" t="s">
        <v>62</v>
      </c>
      <c r="L142" s="57" t="s">
        <v>483</v>
      </c>
      <c r="M142" s="44" t="s">
        <v>482</v>
      </c>
      <c r="N142" s="44">
        <v>503</v>
      </c>
      <c r="O142" s="46">
        <v>200</v>
      </c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8.600000000000001" thickBot="1" x14ac:dyDescent="0.35">
      <c r="A143" s="47" t="s">
        <v>484</v>
      </c>
      <c r="B143" s="48" t="s">
        <v>485</v>
      </c>
      <c r="C143" s="48" t="s">
        <v>290</v>
      </c>
      <c r="D143" s="105" t="s">
        <v>17</v>
      </c>
      <c r="E143" s="106"/>
      <c r="F143" s="48">
        <v>600007</v>
      </c>
      <c r="G143" s="49">
        <v>0.5395833333333333</v>
      </c>
      <c r="H143" s="48" t="s">
        <v>486</v>
      </c>
      <c r="I143" s="48"/>
      <c r="J143" s="48" t="s">
        <v>487</v>
      </c>
      <c r="K143" s="44" t="s">
        <v>62</v>
      </c>
      <c r="L143" s="57" t="s">
        <v>483</v>
      </c>
      <c r="M143" s="44" t="s">
        <v>484</v>
      </c>
      <c r="N143" s="44">
        <v>504</v>
      </c>
      <c r="O143" s="46">
        <v>200</v>
      </c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22.8" customHeight="1" thickBot="1" x14ac:dyDescent="0.35">
      <c r="A144" s="47" t="s">
        <v>488</v>
      </c>
      <c r="B144" s="48" t="s">
        <v>489</v>
      </c>
      <c r="C144" s="48" t="s">
        <v>490</v>
      </c>
      <c r="D144" s="105" t="s">
        <v>491</v>
      </c>
      <c r="E144" s="106"/>
      <c r="F144" s="48">
        <v>600030</v>
      </c>
      <c r="G144" s="49">
        <v>0.49791666666666662</v>
      </c>
      <c r="H144" s="48" t="s">
        <v>492</v>
      </c>
      <c r="I144" s="48"/>
      <c r="J144" s="48" t="s">
        <v>493</v>
      </c>
      <c r="K144" s="44" t="s">
        <v>62</v>
      </c>
      <c r="L144" s="57" t="s">
        <v>483</v>
      </c>
      <c r="M144" s="44" t="s">
        <v>488</v>
      </c>
      <c r="N144" s="44">
        <v>505</v>
      </c>
      <c r="O144" s="46">
        <v>200</v>
      </c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8.600000000000001" thickBot="1" x14ac:dyDescent="0.35">
      <c r="A145" s="47" t="s">
        <v>494</v>
      </c>
      <c r="B145" s="48" t="s">
        <v>495</v>
      </c>
      <c r="C145" s="48" t="s">
        <v>171</v>
      </c>
      <c r="D145" s="105" t="s">
        <v>17</v>
      </c>
      <c r="E145" s="106"/>
      <c r="F145" s="48">
        <v>600007</v>
      </c>
      <c r="G145" s="49">
        <v>0.54791666666666672</v>
      </c>
      <c r="H145" s="48" t="s">
        <v>119</v>
      </c>
      <c r="I145" s="48"/>
      <c r="J145" s="48" t="s">
        <v>496</v>
      </c>
      <c r="K145" s="44" t="s">
        <v>62</v>
      </c>
      <c r="L145" s="57" t="s">
        <v>483</v>
      </c>
      <c r="M145" s="44" t="s">
        <v>494</v>
      </c>
      <c r="N145" s="44">
        <v>506</v>
      </c>
      <c r="O145" s="46">
        <v>200</v>
      </c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8.600000000000001" thickBot="1" x14ac:dyDescent="0.35">
      <c r="A146" s="47" t="s">
        <v>497</v>
      </c>
      <c r="B146" s="48" t="s">
        <v>498</v>
      </c>
      <c r="C146" s="48" t="s">
        <v>499</v>
      </c>
      <c r="D146" s="105" t="s">
        <v>17</v>
      </c>
      <c r="E146" s="106"/>
      <c r="F146" s="48">
        <v>600007</v>
      </c>
      <c r="G146" s="49">
        <v>0.54583333333333328</v>
      </c>
      <c r="H146" s="48" t="s">
        <v>119</v>
      </c>
      <c r="I146" s="48"/>
      <c r="J146" s="48" t="s">
        <v>500</v>
      </c>
      <c r="K146" s="44" t="s">
        <v>62</v>
      </c>
      <c r="L146" s="57" t="s">
        <v>483</v>
      </c>
      <c r="M146" s="44" t="s">
        <v>497</v>
      </c>
      <c r="N146" s="44">
        <v>507</v>
      </c>
      <c r="O146" s="46">
        <v>200</v>
      </c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8.600000000000001" thickBot="1" x14ac:dyDescent="0.35">
      <c r="A147" s="47" t="s">
        <v>501</v>
      </c>
      <c r="B147" s="48" t="s">
        <v>360</v>
      </c>
      <c r="C147" s="48" t="s">
        <v>361</v>
      </c>
      <c r="D147" s="105" t="s">
        <v>17</v>
      </c>
      <c r="E147" s="106"/>
      <c r="F147" s="48">
        <v>600007</v>
      </c>
      <c r="G147" s="49">
        <v>0.55069444444444449</v>
      </c>
      <c r="H147" s="48" t="s">
        <v>119</v>
      </c>
      <c r="I147" s="48"/>
      <c r="J147" s="48" t="s">
        <v>40</v>
      </c>
      <c r="K147" s="44" t="s">
        <v>62</v>
      </c>
      <c r="L147" s="57" t="s">
        <v>483</v>
      </c>
      <c r="M147" s="44" t="s">
        <v>501</v>
      </c>
      <c r="N147" s="44">
        <v>508</v>
      </c>
      <c r="O147" s="46">
        <v>200</v>
      </c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8.600000000000001" thickBot="1" x14ac:dyDescent="0.35">
      <c r="A148" s="47" t="s">
        <v>502</v>
      </c>
      <c r="B148" s="48" t="s">
        <v>131</v>
      </c>
      <c r="C148" s="48" t="s">
        <v>132</v>
      </c>
      <c r="D148" s="105" t="s">
        <v>17</v>
      </c>
      <c r="E148" s="106"/>
      <c r="F148" s="48">
        <v>600007</v>
      </c>
      <c r="G148" s="49">
        <v>0.51944444444444449</v>
      </c>
      <c r="H148" s="48" t="s">
        <v>503</v>
      </c>
      <c r="I148" s="48" t="s">
        <v>25</v>
      </c>
      <c r="J148" s="48" t="s">
        <v>133</v>
      </c>
      <c r="K148" s="44" t="s">
        <v>62</v>
      </c>
      <c r="L148" s="57" t="s">
        <v>483</v>
      </c>
      <c r="M148" s="44" t="s">
        <v>502</v>
      </c>
      <c r="N148" s="44">
        <v>509</v>
      </c>
      <c r="O148" s="46">
        <v>200</v>
      </c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8.600000000000001" thickBot="1" x14ac:dyDescent="0.35">
      <c r="A149" s="47" t="s">
        <v>504</v>
      </c>
      <c r="B149" s="48" t="s">
        <v>127</v>
      </c>
      <c r="C149" s="48" t="s">
        <v>128</v>
      </c>
      <c r="D149" s="105" t="s">
        <v>17</v>
      </c>
      <c r="E149" s="106"/>
      <c r="F149" s="48">
        <v>600007</v>
      </c>
      <c r="G149" s="49">
        <v>0.51944444444444449</v>
      </c>
      <c r="H149" s="48" t="s">
        <v>503</v>
      </c>
      <c r="I149" s="48"/>
      <c r="J149" s="48" t="s">
        <v>129</v>
      </c>
      <c r="K149" s="44" t="s">
        <v>62</v>
      </c>
      <c r="L149" s="57" t="s">
        <v>483</v>
      </c>
      <c r="M149" s="44" t="s">
        <v>504</v>
      </c>
      <c r="N149" s="44">
        <v>510</v>
      </c>
      <c r="O149" s="46">
        <v>200</v>
      </c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8.600000000000001" thickBot="1" x14ac:dyDescent="0.35">
      <c r="A150" s="47" t="s">
        <v>505</v>
      </c>
      <c r="B150" s="48" t="s">
        <v>240</v>
      </c>
      <c r="C150" s="48" t="s">
        <v>308</v>
      </c>
      <c r="D150" s="105" t="s">
        <v>17</v>
      </c>
      <c r="E150" s="106"/>
      <c r="F150" s="48">
        <v>600007</v>
      </c>
      <c r="G150" s="49">
        <v>0.53194444444444444</v>
      </c>
      <c r="H150" s="48" t="s">
        <v>365</v>
      </c>
      <c r="I150" s="48"/>
      <c r="J150" s="48" t="s">
        <v>31</v>
      </c>
      <c r="K150" s="44" t="s">
        <v>62</v>
      </c>
      <c r="L150" s="57" t="s">
        <v>483</v>
      </c>
      <c r="M150" s="44" t="s">
        <v>505</v>
      </c>
      <c r="N150" s="44">
        <v>511</v>
      </c>
      <c r="O150" s="46">
        <v>200</v>
      </c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22.8" customHeight="1" thickBot="1" x14ac:dyDescent="0.35">
      <c r="A151" s="47" t="s">
        <v>506</v>
      </c>
      <c r="B151" s="48" t="s">
        <v>337</v>
      </c>
      <c r="C151" s="48" t="s">
        <v>338</v>
      </c>
      <c r="D151" s="105" t="s">
        <v>66</v>
      </c>
      <c r="E151" s="106"/>
      <c r="F151" s="48">
        <v>600036</v>
      </c>
      <c r="G151" s="49">
        <v>0.50138888888888888</v>
      </c>
      <c r="H151" s="48" t="s">
        <v>507</v>
      </c>
      <c r="I151" s="48"/>
      <c r="J151" s="48" t="s">
        <v>29</v>
      </c>
      <c r="K151" s="44" t="s">
        <v>62</v>
      </c>
      <c r="L151" s="57" t="s">
        <v>483</v>
      </c>
      <c r="M151" s="44" t="s">
        <v>506</v>
      </c>
      <c r="N151" s="44">
        <v>512</v>
      </c>
      <c r="O151" s="46">
        <v>200</v>
      </c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8.600000000000001" thickBot="1" x14ac:dyDescent="0.35">
      <c r="A152" s="47" t="s">
        <v>508</v>
      </c>
      <c r="B152" s="48" t="s">
        <v>289</v>
      </c>
      <c r="C152" s="48" t="s">
        <v>290</v>
      </c>
      <c r="D152" s="105" t="s">
        <v>17</v>
      </c>
      <c r="E152" s="106"/>
      <c r="F152" s="48">
        <v>600007</v>
      </c>
      <c r="G152" s="49">
        <v>0.53055555555555556</v>
      </c>
      <c r="H152" s="48" t="s">
        <v>509</v>
      </c>
      <c r="I152" s="48"/>
      <c r="J152" s="48" t="s">
        <v>292</v>
      </c>
      <c r="K152" s="44" t="s">
        <v>62</v>
      </c>
      <c r="L152" s="57" t="s">
        <v>483</v>
      </c>
      <c r="M152" s="44" t="s">
        <v>508</v>
      </c>
      <c r="N152" s="44">
        <v>513</v>
      </c>
      <c r="O152" s="46">
        <v>200</v>
      </c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8.600000000000001" thickBot="1" x14ac:dyDescent="0.35">
      <c r="A153" s="47" t="s">
        <v>510</v>
      </c>
      <c r="B153" s="48" t="s">
        <v>511</v>
      </c>
      <c r="C153" s="48" t="s">
        <v>321</v>
      </c>
      <c r="D153" s="105" t="s">
        <v>17</v>
      </c>
      <c r="E153" s="106"/>
      <c r="F153" s="48">
        <v>600007</v>
      </c>
      <c r="G153" s="49">
        <v>0.53194444444444444</v>
      </c>
      <c r="H153" s="48" t="s">
        <v>509</v>
      </c>
      <c r="I153" s="48"/>
      <c r="J153" s="48" t="s">
        <v>512</v>
      </c>
      <c r="K153" s="44" t="s">
        <v>62</v>
      </c>
      <c r="L153" s="57" t="s">
        <v>483</v>
      </c>
      <c r="M153" s="44" t="s">
        <v>510</v>
      </c>
      <c r="N153" s="44">
        <v>514</v>
      </c>
      <c r="O153" s="46">
        <v>200</v>
      </c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22.8" customHeight="1" thickBot="1" x14ac:dyDescent="0.35">
      <c r="A154" s="47" t="s">
        <v>513</v>
      </c>
      <c r="B154" s="48" t="s">
        <v>514</v>
      </c>
      <c r="C154" s="48" t="s">
        <v>515</v>
      </c>
      <c r="D154" s="105" t="s">
        <v>38</v>
      </c>
      <c r="E154" s="106"/>
      <c r="F154" s="48">
        <v>600019</v>
      </c>
      <c r="G154" s="49">
        <v>0.51944444444444449</v>
      </c>
      <c r="H154" s="48" t="s">
        <v>509</v>
      </c>
      <c r="I154" s="48"/>
      <c r="J154" s="48" t="s">
        <v>516</v>
      </c>
      <c r="K154" s="44" t="s">
        <v>62</v>
      </c>
      <c r="L154" s="57" t="s">
        <v>483</v>
      </c>
      <c r="M154" s="44" t="s">
        <v>513</v>
      </c>
      <c r="N154" s="44">
        <v>515</v>
      </c>
      <c r="O154" s="46">
        <v>200</v>
      </c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8.600000000000001" thickBot="1" x14ac:dyDescent="0.35">
      <c r="A155" s="47" t="s">
        <v>517</v>
      </c>
      <c r="B155" s="48" t="s">
        <v>294</v>
      </c>
      <c r="C155" s="48" t="s">
        <v>295</v>
      </c>
      <c r="D155" s="105" t="s">
        <v>17</v>
      </c>
      <c r="E155" s="106"/>
      <c r="F155" s="48">
        <v>600007</v>
      </c>
      <c r="G155" s="49">
        <v>0.48888888888888887</v>
      </c>
      <c r="H155" s="48" t="s">
        <v>428</v>
      </c>
      <c r="I155" s="48"/>
      <c r="J155" s="48" t="s">
        <v>45</v>
      </c>
      <c r="K155" s="44" t="s">
        <v>62</v>
      </c>
      <c r="L155" s="57" t="s">
        <v>483</v>
      </c>
      <c r="M155" s="44" t="s">
        <v>517</v>
      </c>
      <c r="N155" s="44">
        <v>516</v>
      </c>
      <c r="O155" s="46">
        <v>200</v>
      </c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8.600000000000001" thickBot="1" x14ac:dyDescent="0.35">
      <c r="A156" s="47" t="s">
        <v>518</v>
      </c>
      <c r="B156" s="48" t="s">
        <v>298</v>
      </c>
      <c r="C156" s="48" t="s">
        <v>299</v>
      </c>
      <c r="D156" s="105" t="s">
        <v>17</v>
      </c>
      <c r="E156" s="106"/>
      <c r="F156" s="48">
        <v>600007</v>
      </c>
      <c r="G156" s="49">
        <v>0.48958333333333331</v>
      </c>
      <c r="H156" s="48" t="s">
        <v>428</v>
      </c>
      <c r="I156" s="48"/>
      <c r="J156" s="48" t="s">
        <v>46</v>
      </c>
      <c r="K156" s="44" t="s">
        <v>62</v>
      </c>
      <c r="L156" s="57" t="s">
        <v>483</v>
      </c>
      <c r="M156" s="44" t="s">
        <v>518</v>
      </c>
      <c r="N156" s="44">
        <v>517</v>
      </c>
      <c r="O156" s="46">
        <v>200</v>
      </c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8.600000000000001" thickBot="1" x14ac:dyDescent="0.35">
      <c r="A157" s="47" t="s">
        <v>519</v>
      </c>
      <c r="B157" s="48" t="s">
        <v>520</v>
      </c>
      <c r="C157" s="48" t="s">
        <v>338</v>
      </c>
      <c r="D157" s="105" t="s">
        <v>17</v>
      </c>
      <c r="E157" s="106"/>
      <c r="F157" s="48">
        <v>600007</v>
      </c>
      <c r="G157" s="49">
        <v>0.54861111111111105</v>
      </c>
      <c r="H157" s="48" t="s">
        <v>521</v>
      </c>
      <c r="I157" s="48"/>
      <c r="J157" s="48" t="s">
        <v>522</v>
      </c>
      <c r="K157" s="44" t="s">
        <v>62</v>
      </c>
      <c r="L157" s="57" t="s">
        <v>483</v>
      </c>
      <c r="M157" s="44" t="s">
        <v>519</v>
      </c>
      <c r="N157" s="44">
        <v>518</v>
      </c>
      <c r="O157" s="46">
        <v>200</v>
      </c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8.600000000000001" thickBot="1" x14ac:dyDescent="0.35">
      <c r="A158" s="47" t="s">
        <v>523</v>
      </c>
      <c r="B158" s="48" t="s">
        <v>107</v>
      </c>
      <c r="C158" s="48" t="s">
        <v>108</v>
      </c>
      <c r="D158" s="105" t="s">
        <v>17</v>
      </c>
      <c r="E158" s="106"/>
      <c r="F158" s="48">
        <v>600007</v>
      </c>
      <c r="G158" s="49">
        <v>0.4916666666666667</v>
      </c>
      <c r="H158" s="48" t="s">
        <v>524</v>
      </c>
      <c r="I158" s="48"/>
      <c r="J158" s="48" t="s">
        <v>110</v>
      </c>
      <c r="K158" s="44" t="s">
        <v>62</v>
      </c>
      <c r="L158" s="57" t="s">
        <v>483</v>
      </c>
      <c r="M158" s="44" t="s">
        <v>523</v>
      </c>
      <c r="N158" s="44">
        <v>519</v>
      </c>
      <c r="O158" s="46">
        <v>200</v>
      </c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8.600000000000001" thickBot="1" x14ac:dyDescent="0.35">
      <c r="A159" s="47" t="s">
        <v>525</v>
      </c>
      <c r="B159" s="48" t="s">
        <v>316</v>
      </c>
      <c r="C159" s="48" t="s">
        <v>321</v>
      </c>
      <c r="D159" s="105" t="s">
        <v>17</v>
      </c>
      <c r="E159" s="106"/>
      <c r="F159" s="48">
        <v>600007</v>
      </c>
      <c r="G159" s="49">
        <v>0.45416666666666666</v>
      </c>
      <c r="H159" s="48" t="s">
        <v>437</v>
      </c>
      <c r="I159" s="48"/>
      <c r="J159" s="48" t="s">
        <v>526</v>
      </c>
      <c r="K159" s="44" t="s">
        <v>62</v>
      </c>
      <c r="L159" s="57" t="s">
        <v>483</v>
      </c>
      <c r="M159" s="44" t="s">
        <v>525</v>
      </c>
      <c r="N159" s="44">
        <v>520</v>
      </c>
      <c r="O159" s="46">
        <v>200</v>
      </c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8.600000000000001" thickBot="1" x14ac:dyDescent="0.35">
      <c r="A160" s="47" t="s">
        <v>527</v>
      </c>
      <c r="B160" s="48" t="s">
        <v>528</v>
      </c>
      <c r="C160" s="48" t="s">
        <v>529</v>
      </c>
      <c r="D160" s="105" t="s">
        <v>17</v>
      </c>
      <c r="E160" s="106"/>
      <c r="F160" s="48">
        <v>600007</v>
      </c>
      <c r="G160" s="49">
        <v>0.48888888888888887</v>
      </c>
      <c r="H160" s="48" t="s">
        <v>530</v>
      </c>
      <c r="I160" s="48"/>
      <c r="J160" s="48" t="s">
        <v>47</v>
      </c>
      <c r="K160" s="44" t="s">
        <v>62</v>
      </c>
      <c r="L160" s="57" t="s">
        <v>483</v>
      </c>
      <c r="M160" s="44" t="s">
        <v>527</v>
      </c>
      <c r="N160" s="44">
        <v>521</v>
      </c>
      <c r="O160" s="46">
        <v>200</v>
      </c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8.600000000000001" thickBot="1" x14ac:dyDescent="0.35">
      <c r="A161" s="47" t="s">
        <v>531</v>
      </c>
      <c r="B161" s="48" t="s">
        <v>532</v>
      </c>
      <c r="C161" s="48" t="s">
        <v>533</v>
      </c>
      <c r="D161" s="105" t="s">
        <v>17</v>
      </c>
      <c r="E161" s="106"/>
      <c r="F161" s="48">
        <v>600007</v>
      </c>
      <c r="G161" s="49">
        <v>0.51041666666666663</v>
      </c>
      <c r="H161" s="48" t="s">
        <v>534</v>
      </c>
      <c r="I161" s="48"/>
      <c r="J161" s="48" t="s">
        <v>535</v>
      </c>
      <c r="K161" s="44" t="s">
        <v>62</v>
      </c>
      <c r="L161" s="57" t="s">
        <v>483</v>
      </c>
      <c r="M161" s="44" t="s">
        <v>531</v>
      </c>
      <c r="N161" s="44">
        <v>522</v>
      </c>
      <c r="O161" s="46">
        <v>200</v>
      </c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22.8" customHeight="1" thickBot="1" x14ac:dyDescent="0.35">
      <c r="A162" s="47" t="s">
        <v>536</v>
      </c>
      <c r="B162" s="48" t="s">
        <v>184</v>
      </c>
      <c r="C162" s="48" t="s">
        <v>185</v>
      </c>
      <c r="D162" s="105" t="s">
        <v>38</v>
      </c>
      <c r="E162" s="106"/>
      <c r="F162" s="48">
        <v>600019</v>
      </c>
      <c r="G162" s="49">
        <v>0.47569444444444442</v>
      </c>
      <c r="H162" s="48" t="s">
        <v>306</v>
      </c>
      <c r="I162" s="48"/>
      <c r="J162" s="48" t="s">
        <v>39</v>
      </c>
      <c r="K162" s="44" t="s">
        <v>62</v>
      </c>
      <c r="L162" s="57" t="s">
        <v>483</v>
      </c>
      <c r="M162" s="44" t="s">
        <v>536</v>
      </c>
      <c r="N162" s="44">
        <v>523</v>
      </c>
      <c r="O162" s="46">
        <v>200</v>
      </c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8.600000000000001" thickBot="1" x14ac:dyDescent="0.35">
      <c r="A163" s="47" t="s">
        <v>537</v>
      </c>
      <c r="B163" s="48" t="s">
        <v>410</v>
      </c>
      <c r="C163" s="48" t="s">
        <v>538</v>
      </c>
      <c r="D163" s="105" t="s">
        <v>17</v>
      </c>
      <c r="E163" s="106"/>
      <c r="F163" s="48">
        <v>600007</v>
      </c>
      <c r="G163" s="49">
        <v>0.50138888888888888</v>
      </c>
      <c r="H163" s="48" t="s">
        <v>539</v>
      </c>
      <c r="I163" s="48"/>
      <c r="J163" s="48" t="s">
        <v>540</v>
      </c>
      <c r="K163" s="44" t="s">
        <v>62</v>
      </c>
      <c r="L163" s="57" t="s">
        <v>483</v>
      </c>
      <c r="M163" s="44" t="s">
        <v>537</v>
      </c>
      <c r="N163" s="44">
        <v>524</v>
      </c>
      <c r="O163" s="46">
        <v>200</v>
      </c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8.600000000000001" thickBot="1" x14ac:dyDescent="0.35">
      <c r="A164" s="47" t="s">
        <v>541</v>
      </c>
      <c r="B164" s="48" t="s">
        <v>542</v>
      </c>
      <c r="C164" s="48" t="s">
        <v>543</v>
      </c>
      <c r="D164" s="105" t="s">
        <v>17</v>
      </c>
      <c r="E164" s="106"/>
      <c r="F164" s="48">
        <v>600007</v>
      </c>
      <c r="G164" s="49">
        <v>0.49513888888888885</v>
      </c>
      <c r="H164" s="48" t="s">
        <v>479</v>
      </c>
      <c r="I164" s="48"/>
      <c r="J164" s="48" t="s">
        <v>544</v>
      </c>
      <c r="K164" s="44" t="s">
        <v>62</v>
      </c>
      <c r="L164" s="57" t="s">
        <v>483</v>
      </c>
      <c r="M164" s="44" t="s">
        <v>541</v>
      </c>
      <c r="N164" s="44">
        <v>525</v>
      </c>
      <c r="O164" s="46">
        <v>200</v>
      </c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8.600000000000001" thickBot="1" x14ac:dyDescent="0.35">
      <c r="A165" s="47" t="s">
        <v>545</v>
      </c>
      <c r="B165" s="48" t="s">
        <v>348</v>
      </c>
      <c r="C165" s="48" t="s">
        <v>349</v>
      </c>
      <c r="D165" s="105" t="s">
        <v>17</v>
      </c>
      <c r="E165" s="106"/>
      <c r="F165" s="48">
        <v>600007</v>
      </c>
      <c r="G165" s="49">
        <v>0.37777777777777777</v>
      </c>
      <c r="H165" s="48" t="s">
        <v>479</v>
      </c>
      <c r="I165" s="48"/>
      <c r="J165" s="48" t="s">
        <v>50</v>
      </c>
      <c r="K165" s="44" t="s">
        <v>62</v>
      </c>
      <c r="L165" s="57" t="s">
        <v>483</v>
      </c>
      <c r="M165" s="44" t="s">
        <v>545</v>
      </c>
      <c r="N165" s="44">
        <v>526</v>
      </c>
      <c r="O165" s="46">
        <v>200</v>
      </c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8.600000000000001" thickBot="1" x14ac:dyDescent="0.35">
      <c r="A166" s="47" t="s">
        <v>546</v>
      </c>
      <c r="B166" s="48" t="s">
        <v>248</v>
      </c>
      <c r="C166" s="48" t="s">
        <v>249</v>
      </c>
      <c r="D166" s="105" t="s">
        <v>17</v>
      </c>
      <c r="E166" s="106"/>
      <c r="F166" s="48">
        <v>600007</v>
      </c>
      <c r="G166" s="49">
        <v>0.5493055555555556</v>
      </c>
      <c r="H166" s="48" t="s">
        <v>479</v>
      </c>
      <c r="I166" s="48"/>
      <c r="J166" s="48" t="s">
        <v>44</v>
      </c>
      <c r="K166" s="44" t="s">
        <v>62</v>
      </c>
      <c r="L166" s="57" t="s">
        <v>483</v>
      </c>
      <c r="M166" s="44" t="s">
        <v>546</v>
      </c>
      <c r="N166" s="44">
        <v>527</v>
      </c>
      <c r="O166" s="46">
        <v>200</v>
      </c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8.600000000000001" thickBot="1" x14ac:dyDescent="0.35">
      <c r="A167" s="47" t="s">
        <v>547</v>
      </c>
      <c r="B167" s="48" t="s">
        <v>141</v>
      </c>
      <c r="C167" s="48" t="s">
        <v>142</v>
      </c>
      <c r="D167" s="105" t="s">
        <v>17</v>
      </c>
      <c r="E167" s="106"/>
      <c r="F167" s="48">
        <v>600007</v>
      </c>
      <c r="G167" s="49">
        <v>0.47916666666666669</v>
      </c>
      <c r="H167" s="48" t="s">
        <v>548</v>
      </c>
      <c r="I167" s="48"/>
      <c r="J167" s="48" t="s">
        <v>144</v>
      </c>
      <c r="K167" s="44" t="s">
        <v>62</v>
      </c>
      <c r="L167" s="57" t="s">
        <v>483</v>
      </c>
      <c r="M167" s="44" t="s">
        <v>547</v>
      </c>
      <c r="N167" s="44">
        <v>528</v>
      </c>
      <c r="O167" s="46">
        <v>200</v>
      </c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8.600000000000001" thickBot="1" x14ac:dyDescent="0.35">
      <c r="A168" s="47" t="s">
        <v>549</v>
      </c>
      <c r="B168" s="48" t="s">
        <v>146</v>
      </c>
      <c r="C168" s="48" t="s">
        <v>147</v>
      </c>
      <c r="D168" s="105" t="s">
        <v>17</v>
      </c>
      <c r="E168" s="106"/>
      <c r="F168" s="48">
        <v>600007</v>
      </c>
      <c r="G168" s="49">
        <v>0.47986111111111113</v>
      </c>
      <c r="H168" s="48" t="s">
        <v>548</v>
      </c>
      <c r="I168" s="48"/>
      <c r="J168" s="48" t="s">
        <v>148</v>
      </c>
      <c r="K168" s="44" t="s">
        <v>62</v>
      </c>
      <c r="L168" s="57" t="s">
        <v>483</v>
      </c>
      <c r="M168" s="44" t="s">
        <v>549</v>
      </c>
      <c r="N168" s="44">
        <v>529</v>
      </c>
      <c r="O168" s="46">
        <v>200</v>
      </c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22.8" customHeight="1" thickBot="1" x14ac:dyDescent="0.35">
      <c r="A169" s="47" t="s">
        <v>550</v>
      </c>
      <c r="B169" s="48" t="s">
        <v>99</v>
      </c>
      <c r="C169" s="48" t="s">
        <v>135</v>
      </c>
      <c r="D169" s="105" t="s">
        <v>34</v>
      </c>
      <c r="E169" s="106"/>
      <c r="F169" s="48">
        <v>600028</v>
      </c>
      <c r="G169" s="49">
        <v>0.51874999999999993</v>
      </c>
      <c r="H169" s="48" t="s">
        <v>551</v>
      </c>
      <c r="I169" s="48" t="s">
        <v>25</v>
      </c>
      <c r="J169" s="48" t="s">
        <v>57</v>
      </c>
      <c r="K169" s="44" t="s">
        <v>62</v>
      </c>
      <c r="L169" s="57" t="s">
        <v>483</v>
      </c>
      <c r="M169" s="44" t="s">
        <v>550</v>
      </c>
      <c r="N169" s="44">
        <v>530</v>
      </c>
      <c r="O169" s="46">
        <v>200</v>
      </c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22.8" customHeight="1" thickBot="1" x14ac:dyDescent="0.35">
      <c r="A170" s="47" t="s">
        <v>552</v>
      </c>
      <c r="B170" s="48" t="s">
        <v>122</v>
      </c>
      <c r="C170" s="48" t="s">
        <v>123</v>
      </c>
      <c r="D170" s="105" t="s">
        <v>26</v>
      </c>
      <c r="E170" s="106"/>
      <c r="F170" s="48">
        <v>600014</v>
      </c>
      <c r="G170" s="49">
        <v>0.5180555555555556</v>
      </c>
      <c r="H170" s="48" t="s">
        <v>551</v>
      </c>
      <c r="I170" s="48"/>
      <c r="J170" s="48" t="s">
        <v>125</v>
      </c>
      <c r="K170" s="44" t="s">
        <v>62</v>
      </c>
      <c r="L170" s="57" t="s">
        <v>483</v>
      </c>
      <c r="M170" s="44" t="s">
        <v>552</v>
      </c>
      <c r="N170" s="44">
        <v>531</v>
      </c>
      <c r="O170" s="46">
        <v>200</v>
      </c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27.6" thickBot="1" x14ac:dyDescent="0.35">
      <c r="A171" s="50" t="s">
        <v>553</v>
      </c>
      <c r="B171" s="58" t="s">
        <v>230</v>
      </c>
      <c r="C171" s="58" t="s">
        <v>234</v>
      </c>
      <c r="D171" s="107" t="s">
        <v>66</v>
      </c>
      <c r="E171" s="111"/>
      <c r="F171" s="58">
        <v>600036</v>
      </c>
      <c r="G171" s="59">
        <v>0.51250000000000007</v>
      </c>
      <c r="H171" s="58" t="s">
        <v>554</v>
      </c>
      <c r="I171" s="60"/>
      <c r="J171" s="58" t="s">
        <v>28</v>
      </c>
      <c r="K171" s="53" t="s">
        <v>65</v>
      </c>
      <c r="L171" s="57" t="s">
        <v>483</v>
      </c>
      <c r="M171" s="54" t="s">
        <v>553</v>
      </c>
      <c r="N171" s="53">
        <v>532</v>
      </c>
      <c r="O171" s="55">
        <v>200</v>
      </c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27.6" thickBot="1" x14ac:dyDescent="0.35">
      <c r="A172" s="50" t="s">
        <v>555</v>
      </c>
      <c r="B172" s="58" t="s">
        <v>407</v>
      </c>
      <c r="C172" s="58" t="s">
        <v>408</v>
      </c>
      <c r="D172" s="109" t="s">
        <v>41</v>
      </c>
      <c r="E172" s="110"/>
      <c r="F172" s="58">
        <v>600035</v>
      </c>
      <c r="G172" s="59">
        <v>0.49791666666666662</v>
      </c>
      <c r="H172" s="58" t="s">
        <v>556</v>
      </c>
      <c r="I172" s="60"/>
      <c r="J172" s="58" t="s">
        <v>55</v>
      </c>
      <c r="K172" s="53" t="s">
        <v>65</v>
      </c>
      <c r="L172" s="57" t="s">
        <v>483</v>
      </c>
      <c r="M172" s="54" t="s">
        <v>555</v>
      </c>
      <c r="N172" s="53">
        <v>533</v>
      </c>
      <c r="O172" s="55">
        <v>200</v>
      </c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27.6" thickBot="1" x14ac:dyDescent="0.35">
      <c r="A173" s="50" t="s">
        <v>557</v>
      </c>
      <c r="B173" s="61" t="s">
        <v>558</v>
      </c>
      <c r="C173" s="61" t="s">
        <v>559</v>
      </c>
      <c r="D173" s="109" t="s">
        <v>17</v>
      </c>
      <c r="E173" s="110"/>
      <c r="F173" s="58">
        <v>600007</v>
      </c>
      <c r="G173" s="59">
        <v>0.50277777777777777</v>
      </c>
      <c r="H173" s="58" t="s">
        <v>87</v>
      </c>
      <c r="I173" s="60"/>
      <c r="J173" s="58" t="s">
        <v>560</v>
      </c>
      <c r="K173" s="53" t="s">
        <v>65</v>
      </c>
      <c r="L173" s="57" t="s">
        <v>483</v>
      </c>
      <c r="M173" s="54" t="s">
        <v>557</v>
      </c>
      <c r="N173" s="53">
        <v>534</v>
      </c>
      <c r="O173" s="55">
        <v>200</v>
      </c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27.6" thickBot="1" x14ac:dyDescent="0.35">
      <c r="A174" s="50" t="s">
        <v>561</v>
      </c>
      <c r="B174" s="61" t="s">
        <v>562</v>
      </c>
      <c r="C174" s="61" t="s">
        <v>563</v>
      </c>
      <c r="D174" s="109" t="s">
        <v>17</v>
      </c>
      <c r="E174" s="110"/>
      <c r="F174" s="58">
        <v>600007</v>
      </c>
      <c r="G174" s="59">
        <v>0.5</v>
      </c>
      <c r="H174" s="58" t="s">
        <v>87</v>
      </c>
      <c r="I174" s="60"/>
      <c r="J174" s="61" t="s">
        <v>564</v>
      </c>
      <c r="K174" s="53" t="s">
        <v>65</v>
      </c>
      <c r="L174" s="57" t="s">
        <v>483</v>
      </c>
      <c r="M174" s="54" t="s">
        <v>561</v>
      </c>
      <c r="N174" s="53">
        <v>535</v>
      </c>
      <c r="O174" s="55">
        <v>200</v>
      </c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27.6" thickBot="1" x14ac:dyDescent="0.35">
      <c r="A175" s="50" t="s">
        <v>565</v>
      </c>
      <c r="B175" s="61" t="s">
        <v>566</v>
      </c>
      <c r="C175" s="61" t="s">
        <v>138</v>
      </c>
      <c r="D175" s="109" t="s">
        <v>17</v>
      </c>
      <c r="E175" s="110"/>
      <c r="F175" s="58">
        <v>600007</v>
      </c>
      <c r="G175" s="59">
        <v>0.50069444444444444</v>
      </c>
      <c r="H175" s="58" t="s">
        <v>87</v>
      </c>
      <c r="I175" s="60"/>
      <c r="J175" s="61" t="s">
        <v>567</v>
      </c>
      <c r="K175" s="53" t="s">
        <v>65</v>
      </c>
      <c r="L175" s="57" t="s">
        <v>483</v>
      </c>
      <c r="M175" s="54" t="s">
        <v>565</v>
      </c>
      <c r="N175" s="53">
        <v>536</v>
      </c>
      <c r="O175" s="55">
        <v>200</v>
      </c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27.6" thickBot="1" x14ac:dyDescent="0.35">
      <c r="A176" s="50" t="s">
        <v>568</v>
      </c>
      <c r="B176" s="58" t="s">
        <v>99</v>
      </c>
      <c r="C176" s="58" t="s">
        <v>569</v>
      </c>
      <c r="D176" s="109" t="s">
        <v>35</v>
      </c>
      <c r="E176" s="110"/>
      <c r="F176" s="58">
        <v>600032</v>
      </c>
      <c r="G176" s="59">
        <v>0.52361111111111114</v>
      </c>
      <c r="H176" s="58" t="s">
        <v>53</v>
      </c>
      <c r="I176" s="60"/>
      <c r="J176" s="58" t="s">
        <v>56</v>
      </c>
      <c r="K176" s="53" t="s">
        <v>65</v>
      </c>
      <c r="L176" s="57" t="s">
        <v>483</v>
      </c>
      <c r="M176" s="54" t="s">
        <v>568</v>
      </c>
      <c r="N176" s="53">
        <v>537</v>
      </c>
      <c r="O176" s="55">
        <v>200</v>
      </c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27.6" thickBot="1" x14ac:dyDescent="0.35">
      <c r="A177" s="50" t="s">
        <v>570</v>
      </c>
      <c r="B177" s="61" t="s">
        <v>571</v>
      </c>
      <c r="C177" s="61" t="s">
        <v>194</v>
      </c>
      <c r="D177" s="109" t="s">
        <v>17</v>
      </c>
      <c r="E177" s="110"/>
      <c r="F177" s="58">
        <v>600007</v>
      </c>
      <c r="G177" s="59">
        <v>0.50277777777777777</v>
      </c>
      <c r="H177" s="58" t="s">
        <v>87</v>
      </c>
      <c r="I177" s="60"/>
      <c r="J177" s="61" t="s">
        <v>572</v>
      </c>
      <c r="K177" s="53" t="s">
        <v>65</v>
      </c>
      <c r="L177" s="57" t="s">
        <v>483</v>
      </c>
      <c r="M177" s="54" t="s">
        <v>570</v>
      </c>
      <c r="N177" s="53">
        <v>538</v>
      </c>
      <c r="O177" s="55">
        <v>200</v>
      </c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27.6" thickBot="1" x14ac:dyDescent="0.35">
      <c r="A178" s="50" t="s">
        <v>573</v>
      </c>
      <c r="B178" s="61" t="s">
        <v>141</v>
      </c>
      <c r="C178" s="58" t="s">
        <v>142</v>
      </c>
      <c r="D178" s="107" t="s">
        <v>17</v>
      </c>
      <c r="E178" s="108"/>
      <c r="F178" s="58">
        <v>600007</v>
      </c>
      <c r="G178" s="59">
        <v>0.52152777777777781</v>
      </c>
      <c r="H178" s="58" t="s">
        <v>109</v>
      </c>
      <c r="I178" s="60"/>
      <c r="J178" s="58" t="s">
        <v>144</v>
      </c>
      <c r="K178" s="53" t="s">
        <v>65</v>
      </c>
      <c r="L178" s="57" t="s">
        <v>483</v>
      </c>
      <c r="M178" s="54" t="s">
        <v>573</v>
      </c>
      <c r="N178" s="53">
        <v>539</v>
      </c>
      <c r="O178" s="55">
        <v>200</v>
      </c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27.6" thickBot="1" x14ac:dyDescent="0.35">
      <c r="A179" s="50" t="s">
        <v>574</v>
      </c>
      <c r="B179" s="58" t="s">
        <v>146</v>
      </c>
      <c r="C179" s="58" t="s">
        <v>147</v>
      </c>
      <c r="D179" s="107" t="s">
        <v>17</v>
      </c>
      <c r="E179" s="108"/>
      <c r="F179" s="61">
        <v>600007</v>
      </c>
      <c r="G179" s="59">
        <v>0.52152777777777781</v>
      </c>
      <c r="H179" s="58" t="s">
        <v>109</v>
      </c>
      <c r="I179" s="60"/>
      <c r="J179" s="61" t="s">
        <v>148</v>
      </c>
      <c r="K179" s="53" t="s">
        <v>65</v>
      </c>
      <c r="L179" s="57" t="s">
        <v>483</v>
      </c>
      <c r="M179" s="54" t="s">
        <v>574</v>
      </c>
      <c r="N179" s="53">
        <v>540</v>
      </c>
      <c r="O179" s="55">
        <v>200</v>
      </c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27.6" thickBot="1" x14ac:dyDescent="0.35">
      <c r="A180" s="50" t="s">
        <v>575</v>
      </c>
      <c r="B180" s="61" t="s">
        <v>170</v>
      </c>
      <c r="C180" s="61" t="s">
        <v>357</v>
      </c>
      <c r="D180" s="107" t="s">
        <v>17</v>
      </c>
      <c r="E180" s="108"/>
      <c r="F180" s="61">
        <v>600007</v>
      </c>
      <c r="G180" s="59">
        <v>0.52222222222222225</v>
      </c>
      <c r="H180" s="58" t="s">
        <v>109</v>
      </c>
      <c r="I180" s="60"/>
      <c r="J180" s="61" t="s">
        <v>358</v>
      </c>
      <c r="K180" s="53" t="s">
        <v>65</v>
      </c>
      <c r="L180" s="57" t="s">
        <v>483</v>
      </c>
      <c r="M180" s="54" t="s">
        <v>575</v>
      </c>
      <c r="N180" s="53">
        <v>541</v>
      </c>
      <c r="O180" s="55">
        <v>200</v>
      </c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27.6" thickBot="1" x14ac:dyDescent="0.35">
      <c r="A181" s="50" t="s">
        <v>576</v>
      </c>
      <c r="B181" s="58" t="s">
        <v>348</v>
      </c>
      <c r="C181" s="61" t="s">
        <v>349</v>
      </c>
      <c r="D181" s="107" t="s">
        <v>17</v>
      </c>
      <c r="E181" s="108"/>
      <c r="F181" s="61">
        <v>600007</v>
      </c>
      <c r="G181" s="59">
        <v>0.40277777777777773</v>
      </c>
      <c r="H181" s="58" t="s">
        <v>577</v>
      </c>
      <c r="I181" s="60"/>
      <c r="J181" s="58" t="s">
        <v>50</v>
      </c>
      <c r="K181" s="53" t="s">
        <v>65</v>
      </c>
      <c r="L181" s="57" t="s">
        <v>483</v>
      </c>
      <c r="M181" s="54" t="s">
        <v>576</v>
      </c>
      <c r="N181" s="53">
        <v>542</v>
      </c>
      <c r="O181" s="55">
        <v>200</v>
      </c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8.600000000000001" thickBot="1" x14ac:dyDescent="0.35">
      <c r="A182" s="50" t="s">
        <v>578</v>
      </c>
      <c r="B182" s="61" t="s">
        <v>240</v>
      </c>
      <c r="C182" s="61" t="s">
        <v>308</v>
      </c>
      <c r="D182" s="109" t="s">
        <v>17</v>
      </c>
      <c r="E182" s="110"/>
      <c r="F182" s="58">
        <v>600007</v>
      </c>
      <c r="G182" s="59">
        <v>0.5493055555555556</v>
      </c>
      <c r="H182" s="58" t="s">
        <v>579</v>
      </c>
      <c r="I182" s="60"/>
      <c r="J182" s="61" t="s">
        <v>31</v>
      </c>
      <c r="K182" s="53" t="s">
        <v>65</v>
      </c>
      <c r="L182" s="57" t="s">
        <v>483</v>
      </c>
      <c r="M182" s="54" t="s">
        <v>578</v>
      </c>
      <c r="N182" s="53">
        <v>543</v>
      </c>
      <c r="O182" s="55">
        <v>200</v>
      </c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27.6" thickBot="1" x14ac:dyDescent="0.35">
      <c r="A183" s="50" t="s">
        <v>580</v>
      </c>
      <c r="B183" s="58" t="s">
        <v>127</v>
      </c>
      <c r="C183" s="61" t="s">
        <v>128</v>
      </c>
      <c r="D183" s="109" t="s">
        <v>17</v>
      </c>
      <c r="E183" s="110"/>
      <c r="F183" s="61">
        <v>600007</v>
      </c>
      <c r="G183" s="59">
        <v>0.51874999999999993</v>
      </c>
      <c r="H183" s="58" t="s">
        <v>581</v>
      </c>
      <c r="I183" s="60"/>
      <c r="J183" s="58" t="s">
        <v>129</v>
      </c>
      <c r="K183" s="53" t="s">
        <v>65</v>
      </c>
      <c r="L183" s="57" t="s">
        <v>483</v>
      </c>
      <c r="M183" s="54" t="s">
        <v>580</v>
      </c>
      <c r="N183" s="53">
        <v>544</v>
      </c>
      <c r="O183" s="55">
        <v>200</v>
      </c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8.600000000000001" thickBot="1" x14ac:dyDescent="0.35">
      <c r="A184" s="50" t="s">
        <v>582</v>
      </c>
      <c r="B184" s="58" t="s">
        <v>131</v>
      </c>
      <c r="C184" s="58" t="s">
        <v>132</v>
      </c>
      <c r="D184" s="107" t="s">
        <v>17</v>
      </c>
      <c r="E184" s="108"/>
      <c r="F184" s="58">
        <v>600007</v>
      </c>
      <c r="G184" s="59">
        <v>0.51944444444444449</v>
      </c>
      <c r="H184" s="58" t="s">
        <v>581</v>
      </c>
      <c r="I184" s="60" t="s">
        <v>25</v>
      </c>
      <c r="J184" s="58" t="s">
        <v>133</v>
      </c>
      <c r="K184" s="53" t="s">
        <v>65</v>
      </c>
      <c r="L184" s="57" t="s">
        <v>483</v>
      </c>
      <c r="M184" s="54" t="s">
        <v>582</v>
      </c>
      <c r="N184" s="53">
        <v>545</v>
      </c>
      <c r="O184" s="55">
        <v>200</v>
      </c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27.6" thickBot="1" x14ac:dyDescent="0.35">
      <c r="A185" s="50" t="s">
        <v>583</v>
      </c>
      <c r="B185" s="58" t="s">
        <v>584</v>
      </c>
      <c r="C185" s="58" t="s">
        <v>241</v>
      </c>
      <c r="D185" s="107" t="s">
        <v>38</v>
      </c>
      <c r="E185" s="108"/>
      <c r="F185" s="58">
        <v>600019</v>
      </c>
      <c r="G185" s="59">
        <v>0.53333333333333333</v>
      </c>
      <c r="H185" s="58" t="s">
        <v>585</v>
      </c>
      <c r="I185" s="60"/>
      <c r="J185" s="58" t="s">
        <v>63</v>
      </c>
      <c r="K185" s="53" t="s">
        <v>65</v>
      </c>
      <c r="L185" s="57" t="s">
        <v>483</v>
      </c>
      <c r="M185" s="54" t="s">
        <v>583</v>
      </c>
      <c r="N185" s="53">
        <v>546</v>
      </c>
      <c r="O185" s="55">
        <v>200</v>
      </c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26.4" customHeight="1" thickBot="1" x14ac:dyDescent="0.35">
      <c r="A186" s="50" t="s">
        <v>586</v>
      </c>
      <c r="B186" s="61" t="s">
        <v>122</v>
      </c>
      <c r="C186" s="61" t="s">
        <v>123</v>
      </c>
      <c r="D186" s="109" t="s">
        <v>26</v>
      </c>
      <c r="E186" s="110"/>
      <c r="F186" s="58">
        <v>600014</v>
      </c>
      <c r="G186" s="59">
        <v>0.51944444444444449</v>
      </c>
      <c r="H186" s="58" t="s">
        <v>581</v>
      </c>
      <c r="I186" s="60"/>
      <c r="J186" s="61" t="s">
        <v>125</v>
      </c>
      <c r="K186" s="53" t="s">
        <v>65</v>
      </c>
      <c r="L186" s="57" t="s">
        <v>483</v>
      </c>
      <c r="M186" s="54" t="s">
        <v>586</v>
      </c>
      <c r="N186" s="53">
        <v>547</v>
      </c>
      <c r="O186" s="55">
        <v>200</v>
      </c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27.6" thickBot="1" x14ac:dyDescent="0.35">
      <c r="A187" s="50" t="s">
        <v>587</v>
      </c>
      <c r="B187" s="61" t="s">
        <v>99</v>
      </c>
      <c r="C187" s="61" t="s">
        <v>135</v>
      </c>
      <c r="D187" s="107" t="s">
        <v>34</v>
      </c>
      <c r="E187" s="108"/>
      <c r="F187" s="58">
        <v>600028</v>
      </c>
      <c r="G187" s="59">
        <v>0.52013888888888882</v>
      </c>
      <c r="H187" s="58" t="s">
        <v>581</v>
      </c>
      <c r="I187" s="60" t="s">
        <v>25</v>
      </c>
      <c r="J187" s="61" t="s">
        <v>57</v>
      </c>
      <c r="K187" s="53" t="s">
        <v>65</v>
      </c>
      <c r="L187" s="57" t="s">
        <v>483</v>
      </c>
      <c r="M187" s="54" t="s">
        <v>587</v>
      </c>
      <c r="N187" s="53">
        <v>548</v>
      </c>
      <c r="O187" s="55">
        <v>200</v>
      </c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8.600000000000001" thickBot="1" x14ac:dyDescent="0.35">
      <c r="A188" s="50" t="s">
        <v>588</v>
      </c>
      <c r="B188" s="58" t="s">
        <v>294</v>
      </c>
      <c r="C188" s="58" t="s">
        <v>295</v>
      </c>
      <c r="D188" s="109" t="s">
        <v>17</v>
      </c>
      <c r="E188" s="110"/>
      <c r="F188" s="58">
        <v>600007</v>
      </c>
      <c r="G188" s="59">
        <v>0.52083333333333337</v>
      </c>
      <c r="H188" s="58" t="s">
        <v>589</v>
      </c>
      <c r="I188" s="60"/>
      <c r="J188" s="58" t="s">
        <v>45</v>
      </c>
      <c r="K188" s="53" t="s">
        <v>65</v>
      </c>
      <c r="L188" s="57" t="s">
        <v>483</v>
      </c>
      <c r="M188" s="54" t="s">
        <v>588</v>
      </c>
      <c r="N188" s="53">
        <v>549</v>
      </c>
      <c r="O188" s="55">
        <v>200</v>
      </c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27.6" thickBot="1" x14ac:dyDescent="0.35">
      <c r="A189" s="50" t="s">
        <v>590</v>
      </c>
      <c r="B189" s="61" t="s">
        <v>298</v>
      </c>
      <c r="C189" s="61" t="s">
        <v>299</v>
      </c>
      <c r="D189" s="109" t="s">
        <v>17</v>
      </c>
      <c r="E189" s="110"/>
      <c r="F189" s="58">
        <v>600007</v>
      </c>
      <c r="G189" s="59">
        <v>0.52222222222222225</v>
      </c>
      <c r="H189" s="58" t="s">
        <v>589</v>
      </c>
      <c r="I189" s="60"/>
      <c r="J189" s="61" t="s">
        <v>46</v>
      </c>
      <c r="K189" s="53" t="s">
        <v>65</v>
      </c>
      <c r="L189" s="57" t="s">
        <v>483</v>
      </c>
      <c r="M189" s="54" t="s">
        <v>590</v>
      </c>
      <c r="N189" s="53">
        <v>550</v>
      </c>
      <c r="O189" s="55">
        <v>200</v>
      </c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8.600000000000001" thickBot="1" x14ac:dyDescent="0.35">
      <c r="A190" s="50" t="s">
        <v>591</v>
      </c>
      <c r="B190" s="61" t="s">
        <v>107</v>
      </c>
      <c r="C190" s="61" t="s">
        <v>108</v>
      </c>
      <c r="D190" s="109" t="s">
        <v>17</v>
      </c>
      <c r="E190" s="110"/>
      <c r="F190" s="58">
        <v>600007</v>
      </c>
      <c r="G190" s="59">
        <v>0.4458333333333333</v>
      </c>
      <c r="H190" s="58" t="s">
        <v>592</v>
      </c>
      <c r="I190" s="60"/>
      <c r="J190" s="61" t="s">
        <v>110</v>
      </c>
      <c r="K190" s="53" t="s">
        <v>65</v>
      </c>
      <c r="L190" s="57" t="s">
        <v>483</v>
      </c>
      <c r="M190" s="54" t="s">
        <v>591</v>
      </c>
      <c r="N190" s="53">
        <v>551</v>
      </c>
      <c r="O190" s="55">
        <v>200</v>
      </c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27.6" thickBot="1" x14ac:dyDescent="0.35">
      <c r="A191" s="50" t="s">
        <v>593</v>
      </c>
      <c r="B191" s="58" t="s">
        <v>184</v>
      </c>
      <c r="C191" s="58" t="s">
        <v>185</v>
      </c>
      <c r="D191" s="107" t="s">
        <v>38</v>
      </c>
      <c r="E191" s="108"/>
      <c r="F191" s="61">
        <v>600019</v>
      </c>
      <c r="G191" s="59">
        <v>0.48958333333333331</v>
      </c>
      <c r="H191" s="58" t="s">
        <v>401</v>
      </c>
      <c r="I191" s="60"/>
      <c r="J191" s="58" t="s">
        <v>39</v>
      </c>
      <c r="K191" s="53" t="s">
        <v>65</v>
      </c>
      <c r="L191" s="57" t="s">
        <v>483</v>
      </c>
      <c r="M191" s="54" t="s">
        <v>593</v>
      </c>
      <c r="N191" s="53">
        <v>552</v>
      </c>
      <c r="O191" s="55">
        <v>200</v>
      </c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27.6" thickBot="1" x14ac:dyDescent="0.35">
      <c r="A192" s="50" t="s">
        <v>594</v>
      </c>
      <c r="B192" s="58" t="s">
        <v>595</v>
      </c>
      <c r="C192" s="58" t="s">
        <v>596</v>
      </c>
      <c r="D192" s="109" t="s">
        <v>17</v>
      </c>
      <c r="E192" s="110"/>
      <c r="F192" s="58">
        <v>600007</v>
      </c>
      <c r="G192" s="59">
        <v>0.43472222222222223</v>
      </c>
      <c r="H192" s="58" t="s">
        <v>548</v>
      </c>
      <c r="I192" s="60"/>
      <c r="J192" s="58" t="s">
        <v>597</v>
      </c>
      <c r="K192" s="53" t="s">
        <v>65</v>
      </c>
      <c r="L192" s="57" t="s">
        <v>483</v>
      </c>
      <c r="M192" s="54" t="s">
        <v>594</v>
      </c>
      <c r="N192" s="53">
        <v>553</v>
      </c>
      <c r="O192" s="55">
        <v>200</v>
      </c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22.8" customHeight="1" thickBot="1" x14ac:dyDescent="0.35">
      <c r="A193" s="47" t="s">
        <v>598</v>
      </c>
      <c r="B193" s="48" t="s">
        <v>599</v>
      </c>
      <c r="C193" s="48" t="s">
        <v>600</v>
      </c>
      <c r="D193" s="105" t="s">
        <v>14</v>
      </c>
      <c r="E193" s="106"/>
      <c r="F193" s="48">
        <v>600031</v>
      </c>
      <c r="G193" s="49">
        <v>0.54722222222222217</v>
      </c>
      <c r="H193" s="48" t="s">
        <v>601</v>
      </c>
      <c r="I193" s="62"/>
      <c r="J193" s="48" t="s">
        <v>602</v>
      </c>
      <c r="K193" s="44" t="s">
        <v>603</v>
      </c>
      <c r="L193" s="63" t="s">
        <v>604</v>
      </c>
      <c r="M193" s="44" t="s">
        <v>598</v>
      </c>
      <c r="N193" s="44">
        <v>554</v>
      </c>
      <c r="O193" s="46">
        <v>200</v>
      </c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22.8" customHeight="1" thickBot="1" x14ac:dyDescent="0.35">
      <c r="A194" s="50" t="s">
        <v>605</v>
      </c>
      <c r="B194" s="51" t="s">
        <v>606</v>
      </c>
      <c r="C194" s="51" t="s">
        <v>607</v>
      </c>
      <c r="D194" s="103" t="s">
        <v>14</v>
      </c>
      <c r="E194" s="104"/>
      <c r="F194" s="51">
        <v>600031</v>
      </c>
      <c r="G194" s="52">
        <v>0.86458333333333337</v>
      </c>
      <c r="H194" s="51" t="s">
        <v>608</v>
      </c>
      <c r="I194" s="60"/>
      <c r="J194" s="51" t="s">
        <v>609</v>
      </c>
      <c r="K194" s="53" t="s">
        <v>610</v>
      </c>
      <c r="L194" s="63" t="s">
        <v>604</v>
      </c>
      <c r="M194" s="54" t="s">
        <v>605</v>
      </c>
      <c r="N194" s="53">
        <v>555</v>
      </c>
      <c r="O194" s="55">
        <v>400</v>
      </c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22.8" customHeight="1" thickBot="1" x14ac:dyDescent="0.35">
      <c r="A195" s="50" t="s">
        <v>611</v>
      </c>
      <c r="B195" s="51" t="s">
        <v>612</v>
      </c>
      <c r="C195" s="51" t="s">
        <v>613</v>
      </c>
      <c r="D195" s="103" t="s">
        <v>20</v>
      </c>
      <c r="E195" s="104"/>
      <c r="F195" s="51">
        <v>600038</v>
      </c>
      <c r="G195" s="56">
        <v>1.0958333333333334</v>
      </c>
      <c r="H195" s="51" t="s">
        <v>53</v>
      </c>
      <c r="I195" s="60"/>
      <c r="J195" s="51" t="s">
        <v>22</v>
      </c>
      <c r="K195" s="53" t="s">
        <v>610</v>
      </c>
      <c r="L195" s="63" t="s">
        <v>604</v>
      </c>
      <c r="M195" s="54" t="s">
        <v>611</v>
      </c>
      <c r="N195" s="53">
        <v>556</v>
      </c>
      <c r="O195" s="55">
        <v>400</v>
      </c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22.8" customHeight="1" thickBot="1" x14ac:dyDescent="0.35">
      <c r="A196" s="50" t="s">
        <v>614</v>
      </c>
      <c r="B196" s="51" t="s">
        <v>612</v>
      </c>
      <c r="C196" s="51" t="s">
        <v>615</v>
      </c>
      <c r="D196" s="103" t="s">
        <v>20</v>
      </c>
      <c r="E196" s="104"/>
      <c r="F196" s="51">
        <v>600038</v>
      </c>
      <c r="G196" s="56">
        <v>1.0958333333333334</v>
      </c>
      <c r="H196" s="51" t="s">
        <v>53</v>
      </c>
      <c r="I196" s="51" t="s">
        <v>25</v>
      </c>
      <c r="J196" s="51" t="s">
        <v>21</v>
      </c>
      <c r="K196" s="53" t="s">
        <v>610</v>
      </c>
      <c r="L196" s="63" t="s">
        <v>604</v>
      </c>
      <c r="M196" s="54" t="s">
        <v>614</v>
      </c>
      <c r="N196" s="53">
        <v>557</v>
      </c>
      <c r="O196" s="55">
        <v>400</v>
      </c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22.8" customHeight="1" thickBot="1" x14ac:dyDescent="0.35">
      <c r="A197" s="50" t="s">
        <v>616</v>
      </c>
      <c r="B197" s="51" t="s">
        <v>617</v>
      </c>
      <c r="C197" s="51" t="s">
        <v>618</v>
      </c>
      <c r="D197" s="103" t="s">
        <v>12</v>
      </c>
      <c r="E197" s="104"/>
      <c r="F197" s="51">
        <v>600026</v>
      </c>
      <c r="G197" s="52">
        <v>0.97777777777777775</v>
      </c>
      <c r="H197" s="51" t="s">
        <v>619</v>
      </c>
      <c r="I197" s="60"/>
      <c r="J197" s="51" t="s">
        <v>16</v>
      </c>
      <c r="K197" s="53" t="s">
        <v>610</v>
      </c>
      <c r="L197" s="63" t="s">
        <v>604</v>
      </c>
      <c r="M197" s="54" t="s">
        <v>616</v>
      </c>
      <c r="N197" s="53">
        <v>558</v>
      </c>
      <c r="O197" s="55">
        <v>400</v>
      </c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22.8" customHeight="1" thickBot="1" x14ac:dyDescent="0.35">
      <c r="A198" s="50" t="s">
        <v>620</v>
      </c>
      <c r="B198" s="51" t="s">
        <v>599</v>
      </c>
      <c r="C198" s="51" t="s">
        <v>600</v>
      </c>
      <c r="D198" s="103" t="s">
        <v>14</v>
      </c>
      <c r="E198" s="104"/>
      <c r="F198" s="51">
        <v>600031</v>
      </c>
      <c r="G198" s="56">
        <v>1.0416666666666667</v>
      </c>
      <c r="H198" s="51" t="s">
        <v>457</v>
      </c>
      <c r="I198" s="60"/>
      <c r="J198" s="51" t="s">
        <v>602</v>
      </c>
      <c r="K198" s="53" t="s">
        <v>610</v>
      </c>
      <c r="L198" s="63" t="s">
        <v>604</v>
      </c>
      <c r="M198" s="54" t="s">
        <v>620</v>
      </c>
      <c r="N198" s="53">
        <v>559</v>
      </c>
      <c r="O198" s="55">
        <v>400</v>
      </c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22.8" customHeight="1" thickBot="1" x14ac:dyDescent="0.35">
      <c r="A199" s="47" t="s">
        <v>621</v>
      </c>
      <c r="B199" s="48" t="s">
        <v>622</v>
      </c>
      <c r="C199" s="48" t="s">
        <v>623</v>
      </c>
      <c r="D199" s="105" t="s">
        <v>14</v>
      </c>
      <c r="E199" s="106"/>
      <c r="F199" s="48">
        <v>600031</v>
      </c>
      <c r="G199" s="49">
        <v>0.27986111111111112</v>
      </c>
      <c r="H199" s="48" t="s">
        <v>624</v>
      </c>
      <c r="I199" s="62"/>
      <c r="J199" s="48" t="s">
        <v>625</v>
      </c>
      <c r="K199" s="44" t="s">
        <v>626</v>
      </c>
      <c r="L199" s="63" t="s">
        <v>604</v>
      </c>
      <c r="M199" s="44" t="s">
        <v>621</v>
      </c>
      <c r="N199" s="44">
        <v>560</v>
      </c>
      <c r="O199" s="46">
        <v>120</v>
      </c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8.600000000000001" thickBot="1" x14ac:dyDescent="0.35">
      <c r="A200" s="47" t="s">
        <v>627</v>
      </c>
      <c r="B200" s="48" t="s">
        <v>628</v>
      </c>
      <c r="C200" s="48" t="s">
        <v>629</v>
      </c>
      <c r="D200" s="105" t="s">
        <v>17</v>
      </c>
      <c r="E200" s="106"/>
      <c r="F200" s="48">
        <v>600007</v>
      </c>
      <c r="G200" s="49">
        <v>0.29375000000000001</v>
      </c>
      <c r="H200" s="48" t="s">
        <v>554</v>
      </c>
      <c r="I200" s="62"/>
      <c r="J200" s="48" t="s">
        <v>630</v>
      </c>
      <c r="K200" s="44" t="s">
        <v>626</v>
      </c>
      <c r="L200" s="63" t="s">
        <v>604</v>
      </c>
      <c r="M200" s="44" t="s">
        <v>627</v>
      </c>
      <c r="N200" s="44">
        <v>561</v>
      </c>
      <c r="O200" s="46">
        <v>120</v>
      </c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22.8" customHeight="1" thickBot="1" x14ac:dyDescent="0.35">
      <c r="A201" s="47" t="s">
        <v>631</v>
      </c>
      <c r="B201" s="48" t="s">
        <v>360</v>
      </c>
      <c r="C201" s="48" t="s">
        <v>632</v>
      </c>
      <c r="D201" s="105" t="s">
        <v>14</v>
      </c>
      <c r="E201" s="106"/>
      <c r="F201" s="48">
        <v>600031</v>
      </c>
      <c r="G201" s="49">
        <v>0.28402777777777777</v>
      </c>
      <c r="H201" s="48" t="s">
        <v>633</v>
      </c>
      <c r="I201" s="62"/>
      <c r="J201" s="48" t="s">
        <v>15</v>
      </c>
      <c r="K201" s="44" t="s">
        <v>626</v>
      </c>
      <c r="L201" s="63" t="s">
        <v>604</v>
      </c>
      <c r="M201" s="44" t="s">
        <v>631</v>
      </c>
      <c r="N201" s="44">
        <v>562</v>
      </c>
      <c r="O201" s="46">
        <v>120</v>
      </c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22.8" customHeight="1" thickBot="1" x14ac:dyDescent="0.35">
      <c r="A202" s="47" t="s">
        <v>634</v>
      </c>
      <c r="B202" s="48" t="s">
        <v>622</v>
      </c>
      <c r="C202" s="48" t="s">
        <v>623</v>
      </c>
      <c r="D202" s="105" t="s">
        <v>14</v>
      </c>
      <c r="E202" s="106"/>
      <c r="F202" s="48">
        <v>600031</v>
      </c>
      <c r="G202" s="49">
        <v>0.26805555555555555</v>
      </c>
      <c r="H202" s="48" t="s">
        <v>635</v>
      </c>
      <c r="I202" s="62"/>
      <c r="J202" s="48" t="s">
        <v>625</v>
      </c>
      <c r="K202" s="44" t="s">
        <v>626</v>
      </c>
      <c r="L202" s="63" t="s">
        <v>604</v>
      </c>
      <c r="M202" s="44" t="s">
        <v>634</v>
      </c>
      <c r="N202" s="44">
        <v>563</v>
      </c>
      <c r="O202" s="46">
        <v>120</v>
      </c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22.8" customHeight="1" thickBot="1" x14ac:dyDescent="0.35">
      <c r="A203" s="47" t="s">
        <v>636</v>
      </c>
      <c r="B203" s="48" t="s">
        <v>622</v>
      </c>
      <c r="C203" s="48" t="s">
        <v>623</v>
      </c>
      <c r="D203" s="105" t="s">
        <v>14</v>
      </c>
      <c r="E203" s="106"/>
      <c r="F203" s="48">
        <v>600031</v>
      </c>
      <c r="G203" s="49">
        <v>0.28125</v>
      </c>
      <c r="H203" s="48" t="s">
        <v>637</v>
      </c>
      <c r="I203" s="62"/>
      <c r="J203" s="48" t="s">
        <v>625</v>
      </c>
      <c r="K203" s="44" t="s">
        <v>626</v>
      </c>
      <c r="L203" s="63" t="s">
        <v>604</v>
      </c>
      <c r="M203" s="44" t="s">
        <v>636</v>
      </c>
      <c r="N203" s="44">
        <v>564</v>
      </c>
      <c r="O203" s="46">
        <v>120</v>
      </c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22.8" customHeight="1" thickBot="1" x14ac:dyDescent="0.35">
      <c r="A204" s="47" t="s">
        <v>638</v>
      </c>
      <c r="B204" s="48" t="s">
        <v>622</v>
      </c>
      <c r="C204" s="48" t="s">
        <v>623</v>
      </c>
      <c r="D204" s="105" t="s">
        <v>14</v>
      </c>
      <c r="E204" s="106"/>
      <c r="F204" s="48">
        <v>600031</v>
      </c>
      <c r="G204" s="49">
        <v>0.28194444444444444</v>
      </c>
      <c r="H204" s="48" t="s">
        <v>639</v>
      </c>
      <c r="I204" s="62"/>
      <c r="J204" s="48" t="s">
        <v>625</v>
      </c>
      <c r="K204" s="44" t="s">
        <v>626</v>
      </c>
      <c r="L204" s="63" t="s">
        <v>604</v>
      </c>
      <c r="M204" s="44" t="s">
        <v>638</v>
      </c>
      <c r="N204" s="44">
        <v>565</v>
      </c>
      <c r="O204" s="46">
        <v>120</v>
      </c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22.8" customHeight="1" thickBot="1" x14ac:dyDescent="0.35">
      <c r="A205" s="47" t="s">
        <v>640</v>
      </c>
      <c r="B205" s="48" t="s">
        <v>622</v>
      </c>
      <c r="C205" s="48" t="s">
        <v>623</v>
      </c>
      <c r="D205" s="105" t="s">
        <v>14</v>
      </c>
      <c r="E205" s="106"/>
      <c r="F205" s="48">
        <v>600031</v>
      </c>
      <c r="G205" s="49">
        <v>0.28333333333333333</v>
      </c>
      <c r="H205" s="48" t="s">
        <v>641</v>
      </c>
      <c r="I205" s="62"/>
      <c r="J205" s="48" t="s">
        <v>625</v>
      </c>
      <c r="K205" s="44" t="s">
        <v>626</v>
      </c>
      <c r="L205" s="63" t="s">
        <v>604</v>
      </c>
      <c r="M205" s="44" t="s">
        <v>640</v>
      </c>
      <c r="N205" s="44">
        <v>566</v>
      </c>
      <c r="O205" s="46">
        <v>120</v>
      </c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22.8" customHeight="1" thickBot="1" x14ac:dyDescent="0.35">
      <c r="A206" s="47" t="s">
        <v>642</v>
      </c>
      <c r="B206" s="48" t="s">
        <v>622</v>
      </c>
      <c r="C206" s="48" t="s">
        <v>623</v>
      </c>
      <c r="D206" s="105" t="s">
        <v>14</v>
      </c>
      <c r="E206" s="106"/>
      <c r="F206" s="48">
        <v>600031</v>
      </c>
      <c r="G206" s="49">
        <v>0.26874999999999999</v>
      </c>
      <c r="H206" s="48" t="s">
        <v>643</v>
      </c>
      <c r="I206" s="62"/>
      <c r="J206" s="48" t="s">
        <v>625</v>
      </c>
      <c r="K206" s="44" t="s">
        <v>626</v>
      </c>
      <c r="L206" s="63" t="s">
        <v>604</v>
      </c>
      <c r="M206" s="44" t="s">
        <v>642</v>
      </c>
      <c r="N206" s="44">
        <v>567</v>
      </c>
      <c r="O206" s="46">
        <v>120</v>
      </c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22.8" customHeight="1" thickBot="1" x14ac:dyDescent="0.35">
      <c r="A207" s="47" t="s">
        <v>644</v>
      </c>
      <c r="B207" s="48" t="s">
        <v>622</v>
      </c>
      <c r="C207" s="48" t="s">
        <v>623</v>
      </c>
      <c r="D207" s="105" t="s">
        <v>14</v>
      </c>
      <c r="E207" s="106"/>
      <c r="F207" s="48">
        <v>600031</v>
      </c>
      <c r="G207" s="49">
        <v>0.28750000000000003</v>
      </c>
      <c r="H207" s="48" t="s">
        <v>645</v>
      </c>
      <c r="I207" s="62"/>
      <c r="J207" s="48" t="s">
        <v>625</v>
      </c>
      <c r="K207" s="44" t="s">
        <v>626</v>
      </c>
      <c r="L207" s="63" t="s">
        <v>604</v>
      </c>
      <c r="M207" s="44" t="s">
        <v>644</v>
      </c>
      <c r="N207" s="44">
        <v>568</v>
      </c>
      <c r="O207" s="46">
        <v>120</v>
      </c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22.8" customHeight="1" thickBot="1" x14ac:dyDescent="0.35">
      <c r="A208" s="47" t="s">
        <v>646</v>
      </c>
      <c r="B208" s="48" t="s">
        <v>612</v>
      </c>
      <c r="C208" s="48" t="s">
        <v>615</v>
      </c>
      <c r="D208" s="105" t="s">
        <v>20</v>
      </c>
      <c r="E208" s="106"/>
      <c r="F208" s="48">
        <v>600038</v>
      </c>
      <c r="G208" s="49">
        <v>0.29236111111111113</v>
      </c>
      <c r="H208" s="48" t="s">
        <v>619</v>
      </c>
      <c r="I208" s="48" t="s">
        <v>25</v>
      </c>
      <c r="J208" s="48" t="s">
        <v>21</v>
      </c>
      <c r="K208" s="44" t="s">
        <v>626</v>
      </c>
      <c r="L208" s="63" t="s">
        <v>604</v>
      </c>
      <c r="M208" s="44" t="s">
        <v>646</v>
      </c>
      <c r="N208" s="44">
        <v>569</v>
      </c>
      <c r="O208" s="46">
        <v>120</v>
      </c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22.8" customHeight="1" thickBot="1" x14ac:dyDescent="0.35">
      <c r="A209" s="47" t="s">
        <v>647</v>
      </c>
      <c r="B209" s="48" t="s">
        <v>612</v>
      </c>
      <c r="C209" s="48" t="s">
        <v>613</v>
      </c>
      <c r="D209" s="105" t="s">
        <v>20</v>
      </c>
      <c r="E209" s="106"/>
      <c r="F209" s="48">
        <v>600038</v>
      </c>
      <c r="G209" s="49">
        <v>0.29236111111111113</v>
      </c>
      <c r="H209" s="48" t="s">
        <v>619</v>
      </c>
      <c r="I209" s="62"/>
      <c r="J209" s="48" t="s">
        <v>22</v>
      </c>
      <c r="K209" s="44" t="s">
        <v>626</v>
      </c>
      <c r="L209" s="63" t="s">
        <v>604</v>
      </c>
      <c r="M209" s="44" t="s">
        <v>647</v>
      </c>
      <c r="N209" s="44">
        <v>570</v>
      </c>
      <c r="O209" s="46">
        <v>120</v>
      </c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22.8" customHeight="1" thickBot="1" x14ac:dyDescent="0.35">
      <c r="A210" s="50" t="s">
        <v>648</v>
      </c>
      <c r="B210" s="51" t="s">
        <v>622</v>
      </c>
      <c r="C210" s="51" t="s">
        <v>623</v>
      </c>
      <c r="D210" s="103" t="s">
        <v>14</v>
      </c>
      <c r="E210" s="104"/>
      <c r="F210" s="51">
        <v>600031</v>
      </c>
      <c r="G210" s="52">
        <v>0.47083333333333338</v>
      </c>
      <c r="H210" s="51" t="s">
        <v>649</v>
      </c>
      <c r="I210" s="60"/>
      <c r="J210" s="51" t="s">
        <v>625</v>
      </c>
      <c r="K210" s="53" t="s">
        <v>650</v>
      </c>
      <c r="L210" s="63" t="s">
        <v>604</v>
      </c>
      <c r="M210" s="54" t="s">
        <v>648</v>
      </c>
      <c r="N210" s="54">
        <v>571</v>
      </c>
      <c r="O210" s="55">
        <v>200</v>
      </c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22.8" customHeight="1" thickBot="1" x14ac:dyDescent="0.35">
      <c r="A211" s="50" t="s">
        <v>651</v>
      </c>
      <c r="B211" s="51" t="s">
        <v>622</v>
      </c>
      <c r="C211" s="51" t="s">
        <v>623</v>
      </c>
      <c r="D211" s="103" t="s">
        <v>14</v>
      </c>
      <c r="E211" s="104"/>
      <c r="F211" s="51">
        <v>600031</v>
      </c>
      <c r="G211" s="52">
        <v>0.45555555555555555</v>
      </c>
      <c r="H211" s="51" t="s">
        <v>652</v>
      </c>
      <c r="I211" s="60"/>
      <c r="J211" s="51" t="s">
        <v>625</v>
      </c>
      <c r="K211" s="53" t="s">
        <v>650</v>
      </c>
      <c r="L211" s="63" t="s">
        <v>604</v>
      </c>
      <c r="M211" s="54" t="s">
        <v>651</v>
      </c>
      <c r="N211" s="54">
        <v>572</v>
      </c>
      <c r="O211" s="55">
        <v>200</v>
      </c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8.600000000000001" thickBot="1" x14ac:dyDescent="0.35">
      <c r="A212" s="50" t="s">
        <v>653</v>
      </c>
      <c r="B212" s="51" t="s">
        <v>628</v>
      </c>
      <c r="C212" s="51" t="s">
        <v>629</v>
      </c>
      <c r="D212" s="103" t="s">
        <v>17</v>
      </c>
      <c r="E212" s="104"/>
      <c r="F212" s="51">
        <v>600007</v>
      </c>
      <c r="G212" s="52">
        <v>0.47500000000000003</v>
      </c>
      <c r="H212" s="51" t="s">
        <v>654</v>
      </c>
      <c r="I212" s="60"/>
      <c r="J212" s="51" t="s">
        <v>630</v>
      </c>
      <c r="K212" s="53" t="s">
        <v>650</v>
      </c>
      <c r="L212" s="63" t="s">
        <v>604</v>
      </c>
      <c r="M212" s="54" t="s">
        <v>653</v>
      </c>
      <c r="N212" s="54">
        <v>573</v>
      </c>
      <c r="O212" s="55">
        <v>200</v>
      </c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22.8" customHeight="1" thickBot="1" x14ac:dyDescent="0.35">
      <c r="A213" s="50" t="s">
        <v>655</v>
      </c>
      <c r="B213" s="51" t="s">
        <v>599</v>
      </c>
      <c r="C213" s="51" t="s">
        <v>600</v>
      </c>
      <c r="D213" s="103" t="s">
        <v>14</v>
      </c>
      <c r="E213" s="104"/>
      <c r="F213" s="51">
        <v>600031</v>
      </c>
      <c r="G213" s="52">
        <v>0.3972222222222222</v>
      </c>
      <c r="H213" s="51" t="s">
        <v>654</v>
      </c>
      <c r="I213" s="60"/>
      <c r="J213" s="51" t="s">
        <v>602</v>
      </c>
      <c r="K213" s="53" t="s">
        <v>650</v>
      </c>
      <c r="L213" s="63" t="s">
        <v>604</v>
      </c>
      <c r="M213" s="54" t="s">
        <v>655</v>
      </c>
      <c r="N213" s="54">
        <v>574</v>
      </c>
      <c r="O213" s="55">
        <v>200</v>
      </c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22.8" customHeight="1" thickBot="1" x14ac:dyDescent="0.35">
      <c r="A214" s="50" t="s">
        <v>656</v>
      </c>
      <c r="B214" s="51" t="s">
        <v>622</v>
      </c>
      <c r="C214" s="51" t="s">
        <v>623</v>
      </c>
      <c r="D214" s="103" t="s">
        <v>14</v>
      </c>
      <c r="E214" s="104"/>
      <c r="F214" s="51">
        <v>600031</v>
      </c>
      <c r="G214" s="52">
        <v>0.44097222222222227</v>
      </c>
      <c r="H214" s="51" t="s">
        <v>657</v>
      </c>
      <c r="I214" s="60"/>
      <c r="J214" s="51" t="s">
        <v>625</v>
      </c>
      <c r="K214" s="53" t="s">
        <v>650</v>
      </c>
      <c r="L214" s="63" t="s">
        <v>604</v>
      </c>
      <c r="M214" s="54" t="s">
        <v>656</v>
      </c>
      <c r="N214" s="54">
        <v>575</v>
      </c>
      <c r="O214" s="55">
        <v>200</v>
      </c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22.8" customHeight="1" thickBot="1" x14ac:dyDescent="0.35">
      <c r="A215" s="50" t="s">
        <v>658</v>
      </c>
      <c r="B215" s="51" t="s">
        <v>360</v>
      </c>
      <c r="C215" s="51" t="s">
        <v>632</v>
      </c>
      <c r="D215" s="103" t="s">
        <v>14</v>
      </c>
      <c r="E215" s="104"/>
      <c r="F215" s="51">
        <v>600031</v>
      </c>
      <c r="G215" s="52">
        <v>0.41180555555555554</v>
      </c>
      <c r="H215" s="51" t="s">
        <v>659</v>
      </c>
      <c r="I215" s="60"/>
      <c r="J215" s="51" t="s">
        <v>15</v>
      </c>
      <c r="K215" s="53" t="s">
        <v>650</v>
      </c>
      <c r="L215" s="63" t="s">
        <v>604</v>
      </c>
      <c r="M215" s="54" t="s">
        <v>658</v>
      </c>
      <c r="N215" s="54">
        <v>576</v>
      </c>
      <c r="O215" s="55">
        <v>200</v>
      </c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22.8" customHeight="1" thickBot="1" x14ac:dyDescent="0.35">
      <c r="A216" s="47" t="s">
        <v>660</v>
      </c>
      <c r="B216" s="48" t="s">
        <v>599</v>
      </c>
      <c r="C216" s="48" t="s">
        <v>600</v>
      </c>
      <c r="D216" s="105" t="s">
        <v>14</v>
      </c>
      <c r="E216" s="106"/>
      <c r="F216" s="48">
        <v>600031</v>
      </c>
      <c r="G216" s="49">
        <v>0.41805555555555557</v>
      </c>
      <c r="H216" s="48" t="s">
        <v>661</v>
      </c>
      <c r="I216" s="62"/>
      <c r="J216" s="48" t="s">
        <v>602</v>
      </c>
      <c r="K216" s="44" t="s">
        <v>662</v>
      </c>
      <c r="L216" s="63" t="s">
        <v>604</v>
      </c>
      <c r="M216" s="44" t="s">
        <v>660</v>
      </c>
      <c r="N216" s="44">
        <v>577</v>
      </c>
      <c r="O216" s="46">
        <v>215</v>
      </c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22.8" customHeight="1" thickBot="1" x14ac:dyDescent="0.35">
      <c r="A217" s="47" t="s">
        <v>663</v>
      </c>
      <c r="B217" s="48" t="s">
        <v>360</v>
      </c>
      <c r="C217" s="48" t="s">
        <v>632</v>
      </c>
      <c r="D217" s="105" t="s">
        <v>14</v>
      </c>
      <c r="E217" s="106"/>
      <c r="F217" s="48">
        <v>600031</v>
      </c>
      <c r="G217" s="49">
        <v>0.51111111111111118</v>
      </c>
      <c r="H217" s="48" t="s">
        <v>664</v>
      </c>
      <c r="I217" s="62"/>
      <c r="J217" s="48" t="s">
        <v>15</v>
      </c>
      <c r="K217" s="44" t="s">
        <v>662</v>
      </c>
      <c r="L217" s="63" t="s">
        <v>604</v>
      </c>
      <c r="M217" s="44" t="s">
        <v>663</v>
      </c>
      <c r="N217" s="44">
        <v>578</v>
      </c>
      <c r="O217" s="46">
        <v>215</v>
      </c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22.8" customHeight="1" thickBot="1" x14ac:dyDescent="0.35">
      <c r="A218" s="47" t="s">
        <v>665</v>
      </c>
      <c r="B218" s="48" t="s">
        <v>612</v>
      </c>
      <c r="C218" s="48" t="s">
        <v>613</v>
      </c>
      <c r="D218" s="105" t="s">
        <v>20</v>
      </c>
      <c r="E218" s="106"/>
      <c r="F218" s="48">
        <v>600038</v>
      </c>
      <c r="G218" s="49">
        <v>0.51180555555555551</v>
      </c>
      <c r="H218" s="48" t="s">
        <v>654</v>
      </c>
      <c r="I218" s="62"/>
      <c r="J218" s="48" t="s">
        <v>22</v>
      </c>
      <c r="K218" s="44" t="s">
        <v>662</v>
      </c>
      <c r="L218" s="63" t="s">
        <v>604</v>
      </c>
      <c r="M218" s="44" t="s">
        <v>665</v>
      </c>
      <c r="N218" s="44">
        <v>579</v>
      </c>
      <c r="O218" s="46">
        <v>215</v>
      </c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22.8" customHeight="1" thickBot="1" x14ac:dyDescent="0.35">
      <c r="A219" s="47" t="s">
        <v>666</v>
      </c>
      <c r="B219" s="48" t="s">
        <v>612</v>
      </c>
      <c r="C219" s="48" t="s">
        <v>615</v>
      </c>
      <c r="D219" s="105" t="s">
        <v>20</v>
      </c>
      <c r="E219" s="106"/>
      <c r="F219" s="48">
        <v>600038</v>
      </c>
      <c r="G219" s="49">
        <v>0.51111111111111118</v>
      </c>
      <c r="H219" s="48" t="s">
        <v>654</v>
      </c>
      <c r="I219" s="48" t="s">
        <v>25</v>
      </c>
      <c r="J219" s="48" t="s">
        <v>21</v>
      </c>
      <c r="K219" s="44" t="s">
        <v>662</v>
      </c>
      <c r="L219" s="63" t="s">
        <v>604</v>
      </c>
      <c r="M219" s="44" t="s">
        <v>666</v>
      </c>
      <c r="N219" s="44">
        <v>580</v>
      </c>
      <c r="O219" s="46">
        <v>215</v>
      </c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22.8" customHeight="1" thickBot="1" x14ac:dyDescent="0.35">
      <c r="A220" s="47" t="s">
        <v>667</v>
      </c>
      <c r="B220" s="48" t="s">
        <v>622</v>
      </c>
      <c r="C220" s="48" t="s">
        <v>623</v>
      </c>
      <c r="D220" s="105" t="s">
        <v>14</v>
      </c>
      <c r="E220" s="106"/>
      <c r="F220" s="48">
        <v>600031</v>
      </c>
      <c r="G220" s="49">
        <v>0.48541666666666666</v>
      </c>
      <c r="H220" s="48" t="s">
        <v>668</v>
      </c>
      <c r="I220" s="62"/>
      <c r="J220" s="48" t="s">
        <v>625</v>
      </c>
      <c r="K220" s="44" t="s">
        <v>662</v>
      </c>
      <c r="L220" s="63" t="s">
        <v>604</v>
      </c>
      <c r="M220" s="44" t="s">
        <v>667</v>
      </c>
      <c r="N220" s="44">
        <v>581</v>
      </c>
      <c r="O220" s="46">
        <v>215</v>
      </c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22.8" customHeight="1" thickBot="1" x14ac:dyDescent="0.35">
      <c r="A221" s="50" t="s">
        <v>669</v>
      </c>
      <c r="B221" s="51" t="s">
        <v>622</v>
      </c>
      <c r="C221" s="51" t="s">
        <v>623</v>
      </c>
      <c r="D221" s="103" t="s">
        <v>14</v>
      </c>
      <c r="E221" s="104"/>
      <c r="F221" s="51">
        <v>600031</v>
      </c>
      <c r="G221" s="52">
        <v>0.53611111111111109</v>
      </c>
      <c r="H221" s="51" t="s">
        <v>670</v>
      </c>
      <c r="I221" s="60"/>
      <c r="J221" s="51" t="s">
        <v>625</v>
      </c>
      <c r="K221" s="53" t="s">
        <v>671</v>
      </c>
      <c r="L221" s="63" t="s">
        <v>604</v>
      </c>
      <c r="M221" s="54" t="s">
        <v>669</v>
      </c>
      <c r="N221" s="54">
        <v>582</v>
      </c>
      <c r="O221" s="55">
        <v>250</v>
      </c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22.8" customHeight="1" thickBot="1" x14ac:dyDescent="0.35">
      <c r="A222" s="50" t="s">
        <v>672</v>
      </c>
      <c r="B222" s="51" t="s">
        <v>360</v>
      </c>
      <c r="C222" s="51" t="s">
        <v>632</v>
      </c>
      <c r="D222" s="103" t="s">
        <v>14</v>
      </c>
      <c r="E222" s="104"/>
      <c r="F222" s="51">
        <v>600031</v>
      </c>
      <c r="G222" s="52">
        <v>0.57291666666666663</v>
      </c>
      <c r="H222" s="51" t="s">
        <v>673</v>
      </c>
      <c r="I222" s="60"/>
      <c r="J222" s="51" t="s">
        <v>15</v>
      </c>
      <c r="K222" s="53" t="s">
        <v>671</v>
      </c>
      <c r="L222" s="63" t="s">
        <v>604</v>
      </c>
      <c r="M222" s="54" t="s">
        <v>672</v>
      </c>
      <c r="N222" s="54">
        <v>583</v>
      </c>
      <c r="O222" s="55">
        <v>250</v>
      </c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22.8" customHeight="1" thickBot="1" x14ac:dyDescent="0.35">
      <c r="A223" s="50" t="s">
        <v>674</v>
      </c>
      <c r="B223" s="51" t="s">
        <v>599</v>
      </c>
      <c r="C223" s="51" t="s">
        <v>600</v>
      </c>
      <c r="D223" s="103" t="s">
        <v>14</v>
      </c>
      <c r="E223" s="104"/>
      <c r="F223" s="51">
        <v>600031</v>
      </c>
      <c r="G223" s="52">
        <v>0.49513888888888885</v>
      </c>
      <c r="H223" s="51" t="s">
        <v>675</v>
      </c>
      <c r="I223" s="60"/>
      <c r="J223" s="51" t="s">
        <v>602</v>
      </c>
      <c r="K223" s="53" t="s">
        <v>671</v>
      </c>
      <c r="L223" s="63" t="s">
        <v>604</v>
      </c>
      <c r="M223" s="54" t="s">
        <v>674</v>
      </c>
      <c r="N223" s="54">
        <v>584</v>
      </c>
      <c r="O223" s="55">
        <v>250</v>
      </c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8.600000000000001" thickBot="1" x14ac:dyDescent="0.35">
      <c r="A224" s="50" t="s">
        <v>676</v>
      </c>
      <c r="B224" s="51" t="s">
        <v>628</v>
      </c>
      <c r="C224" s="51" t="s">
        <v>629</v>
      </c>
      <c r="D224" s="103" t="s">
        <v>17</v>
      </c>
      <c r="E224" s="104"/>
      <c r="F224" s="51">
        <v>600007</v>
      </c>
      <c r="G224" s="52">
        <v>0.5805555555555556</v>
      </c>
      <c r="H224" s="51" t="s">
        <v>585</v>
      </c>
      <c r="I224" s="60"/>
      <c r="J224" s="51" t="s">
        <v>630</v>
      </c>
      <c r="K224" s="53" t="s">
        <v>671</v>
      </c>
      <c r="L224" s="63" t="s">
        <v>604</v>
      </c>
      <c r="M224" s="54" t="s">
        <v>676</v>
      </c>
      <c r="N224" s="54">
        <v>585</v>
      </c>
      <c r="O224" s="55">
        <v>250</v>
      </c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22.8" customHeight="1" thickBot="1" x14ac:dyDescent="0.35">
      <c r="A225" s="47" t="s">
        <v>677</v>
      </c>
      <c r="B225" s="48" t="s">
        <v>617</v>
      </c>
      <c r="C225" s="48" t="s">
        <v>618</v>
      </c>
      <c r="D225" s="105" t="s">
        <v>12</v>
      </c>
      <c r="E225" s="106"/>
      <c r="F225" s="48">
        <v>600021</v>
      </c>
      <c r="G225" s="49">
        <v>0.25625000000000003</v>
      </c>
      <c r="H225" s="48" t="s">
        <v>678</v>
      </c>
      <c r="I225" s="62"/>
      <c r="J225" s="48" t="s">
        <v>16</v>
      </c>
      <c r="K225" s="44" t="s">
        <v>679</v>
      </c>
      <c r="L225" s="63" t="s">
        <v>604</v>
      </c>
      <c r="M225" s="44" t="s">
        <v>677</v>
      </c>
      <c r="N225" s="44">
        <v>586</v>
      </c>
      <c r="O225" s="46">
        <v>118</v>
      </c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22.8" customHeight="1" thickBot="1" x14ac:dyDescent="0.35">
      <c r="A226" s="47" t="s">
        <v>680</v>
      </c>
      <c r="B226" s="48" t="s">
        <v>612</v>
      </c>
      <c r="C226" s="48" t="s">
        <v>613</v>
      </c>
      <c r="D226" s="105" t="s">
        <v>20</v>
      </c>
      <c r="E226" s="106"/>
      <c r="F226" s="48">
        <v>600038</v>
      </c>
      <c r="G226" s="49">
        <v>0.31111111111111112</v>
      </c>
      <c r="H226" s="48" t="s">
        <v>589</v>
      </c>
      <c r="I226" s="62"/>
      <c r="J226" s="48" t="s">
        <v>22</v>
      </c>
      <c r="K226" s="44" t="s">
        <v>679</v>
      </c>
      <c r="L226" s="63" t="s">
        <v>604</v>
      </c>
      <c r="M226" s="44" t="s">
        <v>680</v>
      </c>
      <c r="N226" s="44">
        <v>587</v>
      </c>
      <c r="O226" s="46">
        <v>118</v>
      </c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22.8" customHeight="1" thickBot="1" x14ac:dyDescent="0.35">
      <c r="A227" s="47" t="s">
        <v>681</v>
      </c>
      <c r="B227" s="48" t="s">
        <v>612</v>
      </c>
      <c r="C227" s="48" t="s">
        <v>615</v>
      </c>
      <c r="D227" s="105" t="s">
        <v>20</v>
      </c>
      <c r="E227" s="106"/>
      <c r="F227" s="48">
        <v>600038</v>
      </c>
      <c r="G227" s="49">
        <v>0.31180555555555556</v>
      </c>
      <c r="H227" s="48" t="s">
        <v>589</v>
      </c>
      <c r="I227" s="48" t="s">
        <v>25</v>
      </c>
      <c r="J227" s="48" t="s">
        <v>21</v>
      </c>
      <c r="K227" s="44" t="s">
        <v>679</v>
      </c>
      <c r="L227" s="63" t="s">
        <v>604</v>
      </c>
      <c r="M227" s="44" t="s">
        <v>681</v>
      </c>
      <c r="N227" s="44">
        <v>588</v>
      </c>
      <c r="O227" s="46">
        <v>118</v>
      </c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22.8" customHeight="1" thickBot="1" x14ac:dyDescent="0.35">
      <c r="A228" s="47" t="s">
        <v>682</v>
      </c>
      <c r="B228" s="48" t="s">
        <v>683</v>
      </c>
      <c r="C228" s="48" t="s">
        <v>684</v>
      </c>
      <c r="D228" s="105" t="s">
        <v>14</v>
      </c>
      <c r="E228" s="106"/>
      <c r="F228" s="48">
        <v>600031</v>
      </c>
      <c r="G228" s="49">
        <v>0.27499999999999997</v>
      </c>
      <c r="H228" s="48" t="s">
        <v>685</v>
      </c>
      <c r="I228" s="62"/>
      <c r="J228" s="48" t="s">
        <v>686</v>
      </c>
      <c r="K228" s="44" t="s">
        <v>679</v>
      </c>
      <c r="L228" s="63" t="s">
        <v>604</v>
      </c>
      <c r="M228" s="44" t="s">
        <v>682</v>
      </c>
      <c r="N228" s="44">
        <v>589</v>
      </c>
      <c r="O228" s="46">
        <v>118</v>
      </c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22.8" customHeight="1" thickBot="1" x14ac:dyDescent="0.35">
      <c r="A229" s="47" t="s">
        <v>687</v>
      </c>
      <c r="B229" s="48" t="s">
        <v>360</v>
      </c>
      <c r="C229" s="48" t="s">
        <v>632</v>
      </c>
      <c r="D229" s="105" t="s">
        <v>14</v>
      </c>
      <c r="E229" s="106"/>
      <c r="F229" s="48">
        <v>600031</v>
      </c>
      <c r="G229" s="49">
        <v>0.23472222222222219</v>
      </c>
      <c r="H229" s="48" t="s">
        <v>688</v>
      </c>
      <c r="I229" s="62"/>
      <c r="J229" s="48" t="s">
        <v>15</v>
      </c>
      <c r="K229" s="44" t="s">
        <v>679</v>
      </c>
      <c r="L229" s="63" t="s">
        <v>604</v>
      </c>
      <c r="M229" s="44" t="s">
        <v>687</v>
      </c>
      <c r="N229" s="44">
        <v>590</v>
      </c>
      <c r="O229" s="46">
        <v>118</v>
      </c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22.8" customHeight="1" thickBot="1" x14ac:dyDescent="0.35">
      <c r="A230" s="47" t="s">
        <v>689</v>
      </c>
      <c r="B230" s="48" t="s">
        <v>690</v>
      </c>
      <c r="C230" s="48" t="s">
        <v>691</v>
      </c>
      <c r="D230" s="105" t="s">
        <v>12</v>
      </c>
      <c r="E230" s="106"/>
      <c r="F230" s="48">
        <v>600021</v>
      </c>
      <c r="G230" s="49">
        <v>0.29791666666666666</v>
      </c>
      <c r="H230" s="48" t="s">
        <v>692</v>
      </c>
      <c r="I230" s="48" t="s">
        <v>25</v>
      </c>
      <c r="J230" s="48" t="s">
        <v>693</v>
      </c>
      <c r="K230" s="44" t="s">
        <v>679</v>
      </c>
      <c r="L230" s="63" t="s">
        <v>604</v>
      </c>
      <c r="M230" s="44" t="s">
        <v>689</v>
      </c>
      <c r="N230" s="44">
        <v>591</v>
      </c>
      <c r="O230" s="46">
        <v>118</v>
      </c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8.600000000000001" thickBot="1" x14ac:dyDescent="0.35">
      <c r="A231" s="47" t="s">
        <v>694</v>
      </c>
      <c r="B231" s="48" t="s">
        <v>201</v>
      </c>
      <c r="C231" s="48" t="s">
        <v>695</v>
      </c>
      <c r="D231" s="105" t="s">
        <v>13</v>
      </c>
      <c r="E231" s="106"/>
      <c r="F231" s="48">
        <v>600033</v>
      </c>
      <c r="G231" s="49">
        <v>0.29791666666666666</v>
      </c>
      <c r="H231" s="48" t="s">
        <v>692</v>
      </c>
      <c r="I231" s="62"/>
      <c r="J231" s="48" t="s">
        <v>696</v>
      </c>
      <c r="K231" s="44" t="s">
        <v>679</v>
      </c>
      <c r="L231" s="63" t="s">
        <v>604</v>
      </c>
      <c r="M231" s="44" t="s">
        <v>694</v>
      </c>
      <c r="N231" s="44">
        <v>592</v>
      </c>
      <c r="O231" s="46">
        <v>118</v>
      </c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22.8" customHeight="1" thickBot="1" x14ac:dyDescent="0.35">
      <c r="A232" s="50" t="s">
        <v>697</v>
      </c>
      <c r="B232" s="51" t="s">
        <v>617</v>
      </c>
      <c r="C232" s="51" t="s">
        <v>618</v>
      </c>
      <c r="D232" s="103" t="s">
        <v>12</v>
      </c>
      <c r="E232" s="104"/>
      <c r="F232" s="51">
        <v>600021</v>
      </c>
      <c r="G232" s="52">
        <v>0.14791666666666667</v>
      </c>
      <c r="H232" s="51" t="s">
        <v>659</v>
      </c>
      <c r="I232" s="60"/>
      <c r="J232" s="51" t="s">
        <v>16</v>
      </c>
      <c r="K232" s="53" t="s">
        <v>698</v>
      </c>
      <c r="L232" s="63" t="s">
        <v>604</v>
      </c>
      <c r="M232" s="54" t="s">
        <v>697</v>
      </c>
      <c r="N232" s="54">
        <v>593</v>
      </c>
      <c r="O232" s="55">
        <v>76</v>
      </c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22.8" customHeight="1" thickBot="1" x14ac:dyDescent="0.35">
      <c r="A233" s="50" t="s">
        <v>699</v>
      </c>
      <c r="B233" s="51" t="s">
        <v>612</v>
      </c>
      <c r="C233" s="51" t="s">
        <v>613</v>
      </c>
      <c r="D233" s="103" t="s">
        <v>20</v>
      </c>
      <c r="E233" s="104"/>
      <c r="F233" s="51">
        <v>600038</v>
      </c>
      <c r="G233" s="52">
        <v>0.16805555555555554</v>
      </c>
      <c r="H233" s="51" t="s">
        <v>700</v>
      </c>
      <c r="I233" s="60"/>
      <c r="J233" s="51" t="s">
        <v>22</v>
      </c>
      <c r="K233" s="53" t="s">
        <v>698</v>
      </c>
      <c r="L233" s="63" t="s">
        <v>604</v>
      </c>
      <c r="M233" s="54" t="s">
        <v>699</v>
      </c>
      <c r="N233" s="54">
        <v>594</v>
      </c>
      <c r="O233" s="55">
        <v>76</v>
      </c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22.8" customHeight="1" thickBot="1" x14ac:dyDescent="0.35">
      <c r="A234" s="50" t="s">
        <v>701</v>
      </c>
      <c r="B234" s="51" t="s">
        <v>612</v>
      </c>
      <c r="C234" s="51" t="s">
        <v>615</v>
      </c>
      <c r="D234" s="103" t="s">
        <v>20</v>
      </c>
      <c r="E234" s="104"/>
      <c r="F234" s="51">
        <v>600038</v>
      </c>
      <c r="G234" s="52">
        <v>0.1673611111111111</v>
      </c>
      <c r="H234" s="51" t="s">
        <v>700</v>
      </c>
      <c r="I234" s="51" t="s">
        <v>25</v>
      </c>
      <c r="J234" s="51" t="s">
        <v>21</v>
      </c>
      <c r="K234" s="53" t="s">
        <v>698</v>
      </c>
      <c r="L234" s="63" t="s">
        <v>604</v>
      </c>
      <c r="M234" s="54" t="s">
        <v>701</v>
      </c>
      <c r="N234" s="54">
        <v>595</v>
      </c>
      <c r="O234" s="55">
        <v>76</v>
      </c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22.8" customHeight="1" thickBot="1" x14ac:dyDescent="0.35">
      <c r="A235" s="50" t="s">
        <v>702</v>
      </c>
      <c r="B235" s="51" t="s">
        <v>683</v>
      </c>
      <c r="C235" s="51" t="s">
        <v>684</v>
      </c>
      <c r="D235" s="103" t="s">
        <v>14</v>
      </c>
      <c r="E235" s="104"/>
      <c r="F235" s="51">
        <v>600031</v>
      </c>
      <c r="G235" s="52">
        <v>0.15833333333333333</v>
      </c>
      <c r="H235" s="51" t="s">
        <v>685</v>
      </c>
      <c r="I235" s="60"/>
      <c r="J235" s="51" t="s">
        <v>686</v>
      </c>
      <c r="K235" s="53" t="s">
        <v>698</v>
      </c>
      <c r="L235" s="63" t="s">
        <v>604</v>
      </c>
      <c r="M235" s="54" t="s">
        <v>702</v>
      </c>
      <c r="N235" s="54">
        <v>596</v>
      </c>
      <c r="O235" s="55">
        <v>76</v>
      </c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22.8" customHeight="1" thickBot="1" x14ac:dyDescent="0.35">
      <c r="A236" s="50" t="s">
        <v>703</v>
      </c>
      <c r="B236" s="51" t="s">
        <v>360</v>
      </c>
      <c r="C236" s="51" t="s">
        <v>632</v>
      </c>
      <c r="D236" s="103" t="s">
        <v>14</v>
      </c>
      <c r="E236" s="104"/>
      <c r="F236" s="51">
        <v>600031</v>
      </c>
      <c r="G236" s="52">
        <v>0.15</v>
      </c>
      <c r="H236" s="51" t="s">
        <v>619</v>
      </c>
      <c r="I236" s="60"/>
      <c r="J236" s="51" t="s">
        <v>15</v>
      </c>
      <c r="K236" s="53" t="s">
        <v>698</v>
      </c>
      <c r="L236" s="63" t="s">
        <v>604</v>
      </c>
      <c r="M236" s="54" t="s">
        <v>703</v>
      </c>
      <c r="N236" s="54">
        <v>597</v>
      </c>
      <c r="O236" s="55">
        <v>76</v>
      </c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22.8" customHeight="1" thickBot="1" x14ac:dyDescent="0.35">
      <c r="A237" s="50" t="s">
        <v>704</v>
      </c>
      <c r="B237" s="51" t="s">
        <v>690</v>
      </c>
      <c r="C237" s="51" t="s">
        <v>691</v>
      </c>
      <c r="D237" s="103" t="s">
        <v>12</v>
      </c>
      <c r="E237" s="104"/>
      <c r="F237" s="51">
        <v>600021</v>
      </c>
      <c r="G237" s="52">
        <v>0.17361111111111113</v>
      </c>
      <c r="H237" s="51" t="s">
        <v>692</v>
      </c>
      <c r="I237" s="51" t="s">
        <v>25</v>
      </c>
      <c r="J237" s="51" t="s">
        <v>693</v>
      </c>
      <c r="K237" s="53" t="s">
        <v>698</v>
      </c>
      <c r="L237" s="63" t="s">
        <v>604</v>
      </c>
      <c r="M237" s="54" t="s">
        <v>704</v>
      </c>
      <c r="N237" s="54">
        <v>598</v>
      </c>
      <c r="O237" s="55">
        <v>76</v>
      </c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8.600000000000001" thickBot="1" x14ac:dyDescent="0.35">
      <c r="A238" s="50" t="s">
        <v>705</v>
      </c>
      <c r="B238" s="51" t="s">
        <v>201</v>
      </c>
      <c r="C238" s="51" t="s">
        <v>695</v>
      </c>
      <c r="D238" s="103" t="s">
        <v>13</v>
      </c>
      <c r="E238" s="104"/>
      <c r="F238" s="51">
        <v>600033</v>
      </c>
      <c r="G238" s="52">
        <v>0.17361111111111113</v>
      </c>
      <c r="H238" s="51" t="s">
        <v>692</v>
      </c>
      <c r="I238" s="60"/>
      <c r="J238" s="51" t="s">
        <v>696</v>
      </c>
      <c r="K238" s="53" t="s">
        <v>698</v>
      </c>
      <c r="L238" s="63" t="s">
        <v>604</v>
      </c>
      <c r="M238" s="54" t="s">
        <v>705</v>
      </c>
      <c r="N238" s="54">
        <v>599</v>
      </c>
      <c r="O238" s="55">
        <v>76</v>
      </c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22.8" customHeight="1" thickBot="1" x14ac:dyDescent="0.35">
      <c r="A239" s="47" t="s">
        <v>706</v>
      </c>
      <c r="B239" s="48" t="s">
        <v>617</v>
      </c>
      <c r="C239" s="48" t="s">
        <v>618</v>
      </c>
      <c r="D239" s="105" t="s">
        <v>12</v>
      </c>
      <c r="E239" s="106"/>
      <c r="F239" s="48">
        <v>600021</v>
      </c>
      <c r="G239" s="49">
        <v>7.2916666666666671E-2</v>
      </c>
      <c r="H239" s="48" t="s">
        <v>659</v>
      </c>
      <c r="I239" s="62"/>
      <c r="J239" s="48" t="s">
        <v>16</v>
      </c>
      <c r="K239" s="44" t="s">
        <v>707</v>
      </c>
      <c r="L239" s="63" t="s">
        <v>604</v>
      </c>
      <c r="M239" s="44" t="s">
        <v>706</v>
      </c>
      <c r="N239" s="44">
        <v>600</v>
      </c>
      <c r="O239" s="46">
        <v>36</v>
      </c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22.8" customHeight="1" thickBot="1" x14ac:dyDescent="0.35">
      <c r="A240" s="47" t="s">
        <v>708</v>
      </c>
      <c r="B240" s="48" t="s">
        <v>612</v>
      </c>
      <c r="C240" s="48" t="s">
        <v>613</v>
      </c>
      <c r="D240" s="105" t="s">
        <v>20</v>
      </c>
      <c r="E240" s="106"/>
      <c r="F240" s="48">
        <v>600038</v>
      </c>
      <c r="G240" s="49">
        <v>8.0555555555555561E-2</v>
      </c>
      <c r="H240" s="48" t="s">
        <v>700</v>
      </c>
      <c r="I240" s="62"/>
      <c r="J240" s="48" t="s">
        <v>22</v>
      </c>
      <c r="K240" s="44" t="s">
        <v>707</v>
      </c>
      <c r="L240" s="63" t="s">
        <v>604</v>
      </c>
      <c r="M240" s="44" t="s">
        <v>708</v>
      </c>
      <c r="N240" s="44">
        <v>601</v>
      </c>
      <c r="O240" s="46">
        <v>36</v>
      </c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22.8" customHeight="1" thickBot="1" x14ac:dyDescent="0.35">
      <c r="A241" s="47" t="s">
        <v>709</v>
      </c>
      <c r="B241" s="48" t="s">
        <v>612</v>
      </c>
      <c r="C241" s="48" t="s">
        <v>615</v>
      </c>
      <c r="D241" s="105" t="s">
        <v>20</v>
      </c>
      <c r="E241" s="106"/>
      <c r="F241" s="48">
        <v>600038</v>
      </c>
      <c r="G241" s="49">
        <v>7.9861111111111105E-2</v>
      </c>
      <c r="H241" s="48" t="s">
        <v>700</v>
      </c>
      <c r="I241" s="48" t="s">
        <v>25</v>
      </c>
      <c r="J241" s="48" t="s">
        <v>21</v>
      </c>
      <c r="K241" s="44" t="s">
        <v>707</v>
      </c>
      <c r="L241" s="63" t="s">
        <v>604</v>
      </c>
      <c r="M241" s="44" t="s">
        <v>709</v>
      </c>
      <c r="N241" s="44">
        <v>602</v>
      </c>
      <c r="O241" s="46">
        <v>36</v>
      </c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22.8" customHeight="1" thickBot="1" x14ac:dyDescent="0.35">
      <c r="A242" s="47" t="s">
        <v>710</v>
      </c>
      <c r="B242" s="48" t="s">
        <v>683</v>
      </c>
      <c r="C242" s="48" t="s">
        <v>684</v>
      </c>
      <c r="D242" s="105" t="s">
        <v>14</v>
      </c>
      <c r="E242" s="106"/>
      <c r="F242" s="48">
        <v>600031</v>
      </c>
      <c r="G242" s="49">
        <v>8.7500000000000008E-2</v>
      </c>
      <c r="H242" s="48" t="s">
        <v>711</v>
      </c>
      <c r="I242" s="62"/>
      <c r="J242" s="48" t="s">
        <v>686</v>
      </c>
      <c r="K242" s="44" t="s">
        <v>707</v>
      </c>
      <c r="L242" s="63" t="s">
        <v>604</v>
      </c>
      <c r="M242" s="44" t="s">
        <v>710</v>
      </c>
      <c r="N242" s="44">
        <v>603</v>
      </c>
      <c r="O242" s="46">
        <v>36</v>
      </c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22.8" customHeight="1" thickBot="1" x14ac:dyDescent="0.35">
      <c r="A243" s="47" t="s">
        <v>712</v>
      </c>
      <c r="B243" s="48" t="s">
        <v>360</v>
      </c>
      <c r="C243" s="48" t="s">
        <v>632</v>
      </c>
      <c r="D243" s="105" t="s">
        <v>14</v>
      </c>
      <c r="E243" s="106"/>
      <c r="F243" s="48">
        <v>600031</v>
      </c>
      <c r="G243" s="49">
        <v>6.5277777777777782E-2</v>
      </c>
      <c r="H243" s="48" t="s">
        <v>619</v>
      </c>
      <c r="I243" s="62"/>
      <c r="J243" s="48" t="s">
        <v>15</v>
      </c>
      <c r="K243" s="44" t="s">
        <v>707</v>
      </c>
      <c r="L243" s="63" t="s">
        <v>604</v>
      </c>
      <c r="M243" s="44" t="s">
        <v>712</v>
      </c>
      <c r="N243" s="44">
        <v>604</v>
      </c>
      <c r="O243" s="46">
        <v>36</v>
      </c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22.8" customHeight="1" thickBot="1" x14ac:dyDescent="0.35">
      <c r="A244" s="47" t="s">
        <v>713</v>
      </c>
      <c r="B244" s="48" t="s">
        <v>690</v>
      </c>
      <c r="C244" s="48" t="s">
        <v>691</v>
      </c>
      <c r="D244" s="105" t="s">
        <v>12</v>
      </c>
      <c r="E244" s="106"/>
      <c r="F244" s="48">
        <v>600021</v>
      </c>
      <c r="G244" s="49">
        <v>8.6805555555555566E-2</v>
      </c>
      <c r="H244" s="48" t="s">
        <v>403</v>
      </c>
      <c r="I244" s="48" t="s">
        <v>25</v>
      </c>
      <c r="J244" s="48" t="s">
        <v>693</v>
      </c>
      <c r="K244" s="44" t="s">
        <v>707</v>
      </c>
      <c r="L244" s="63" t="s">
        <v>604</v>
      </c>
      <c r="M244" s="44" t="s">
        <v>713</v>
      </c>
      <c r="N244" s="44">
        <v>605</v>
      </c>
      <c r="O244" s="46">
        <v>36</v>
      </c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8.600000000000001" thickBot="1" x14ac:dyDescent="0.35">
      <c r="A245" s="47" t="s">
        <v>714</v>
      </c>
      <c r="B245" s="48" t="s">
        <v>201</v>
      </c>
      <c r="C245" s="48" t="s">
        <v>695</v>
      </c>
      <c r="D245" s="105" t="s">
        <v>13</v>
      </c>
      <c r="E245" s="106"/>
      <c r="F245" s="48">
        <v>600033</v>
      </c>
      <c r="G245" s="49">
        <v>8.6111111111111124E-2</v>
      </c>
      <c r="H245" s="48" t="s">
        <v>403</v>
      </c>
      <c r="I245" s="62"/>
      <c r="J245" s="48" t="s">
        <v>696</v>
      </c>
      <c r="K245" s="44" t="s">
        <v>707</v>
      </c>
      <c r="L245" s="63" t="s">
        <v>604</v>
      </c>
      <c r="M245" s="44" t="s">
        <v>714</v>
      </c>
      <c r="N245" s="44">
        <v>606</v>
      </c>
      <c r="O245" s="46">
        <v>36</v>
      </c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22.8" customHeight="1" thickBot="1" x14ac:dyDescent="0.35">
      <c r="A246" s="50" t="s">
        <v>715</v>
      </c>
      <c r="B246" s="51" t="s">
        <v>617</v>
      </c>
      <c r="C246" s="51" t="s">
        <v>618</v>
      </c>
      <c r="D246" s="103" t="s">
        <v>12</v>
      </c>
      <c r="E246" s="104"/>
      <c r="F246" s="51">
        <v>600021</v>
      </c>
      <c r="G246" s="52">
        <v>0.22291666666666665</v>
      </c>
      <c r="H246" s="51" t="s">
        <v>659</v>
      </c>
      <c r="I246" s="60"/>
      <c r="J246" s="51" t="s">
        <v>16</v>
      </c>
      <c r="K246" s="53" t="s">
        <v>716</v>
      </c>
      <c r="L246" s="63" t="s">
        <v>604</v>
      </c>
      <c r="M246" s="54" t="s">
        <v>715</v>
      </c>
      <c r="N246" s="54">
        <v>607</v>
      </c>
      <c r="O246" s="55">
        <v>92</v>
      </c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22.8" customHeight="1" thickBot="1" x14ac:dyDescent="0.35">
      <c r="A247" s="50" t="s">
        <v>717</v>
      </c>
      <c r="B247" s="51" t="s">
        <v>612</v>
      </c>
      <c r="C247" s="51" t="s">
        <v>613</v>
      </c>
      <c r="D247" s="103" t="s">
        <v>20</v>
      </c>
      <c r="E247" s="104"/>
      <c r="F247" s="51">
        <v>600038</v>
      </c>
      <c r="G247" s="52">
        <v>0.23194444444444443</v>
      </c>
      <c r="H247" s="51" t="s">
        <v>700</v>
      </c>
      <c r="I247" s="60"/>
      <c r="J247" s="51" t="s">
        <v>22</v>
      </c>
      <c r="K247" s="53" t="s">
        <v>716</v>
      </c>
      <c r="L247" s="63" t="s">
        <v>604</v>
      </c>
      <c r="M247" s="54" t="s">
        <v>717</v>
      </c>
      <c r="N247" s="54">
        <v>608</v>
      </c>
      <c r="O247" s="55">
        <v>92</v>
      </c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22.8" customHeight="1" thickBot="1" x14ac:dyDescent="0.35">
      <c r="A248" s="50" t="s">
        <v>718</v>
      </c>
      <c r="B248" s="51" t="s">
        <v>612</v>
      </c>
      <c r="C248" s="51" t="s">
        <v>615</v>
      </c>
      <c r="D248" s="103" t="s">
        <v>20</v>
      </c>
      <c r="E248" s="104"/>
      <c r="F248" s="51">
        <v>600038</v>
      </c>
      <c r="G248" s="52">
        <v>0.2298611111111111</v>
      </c>
      <c r="H248" s="51" t="s">
        <v>700</v>
      </c>
      <c r="I248" s="51" t="s">
        <v>25</v>
      </c>
      <c r="J248" s="51" t="s">
        <v>21</v>
      </c>
      <c r="K248" s="53" t="s">
        <v>716</v>
      </c>
      <c r="L248" s="63" t="s">
        <v>604</v>
      </c>
      <c r="M248" s="54" t="s">
        <v>718</v>
      </c>
      <c r="N248" s="54">
        <v>609</v>
      </c>
      <c r="O248" s="55">
        <v>92</v>
      </c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22.8" customHeight="1" thickBot="1" x14ac:dyDescent="0.35">
      <c r="A249" s="50" t="s">
        <v>719</v>
      </c>
      <c r="B249" s="51" t="s">
        <v>683</v>
      </c>
      <c r="C249" s="51" t="s">
        <v>684</v>
      </c>
      <c r="D249" s="103" t="s">
        <v>14</v>
      </c>
      <c r="E249" s="104"/>
      <c r="F249" s="51">
        <v>600031</v>
      </c>
      <c r="G249" s="52">
        <v>0.17152777777777775</v>
      </c>
      <c r="H249" s="51" t="s">
        <v>720</v>
      </c>
      <c r="I249" s="60"/>
      <c r="J249" s="51" t="s">
        <v>686</v>
      </c>
      <c r="K249" s="53" t="s">
        <v>716</v>
      </c>
      <c r="L249" s="63" t="s">
        <v>604</v>
      </c>
      <c r="M249" s="54" t="s">
        <v>719</v>
      </c>
      <c r="N249" s="54">
        <v>610</v>
      </c>
      <c r="O249" s="55">
        <v>92</v>
      </c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22.8" customHeight="1" thickBot="1" x14ac:dyDescent="0.35">
      <c r="A250" s="50" t="s">
        <v>721</v>
      </c>
      <c r="B250" s="51" t="s">
        <v>360</v>
      </c>
      <c r="C250" s="51" t="s">
        <v>632</v>
      </c>
      <c r="D250" s="103" t="s">
        <v>14</v>
      </c>
      <c r="E250" s="104"/>
      <c r="F250" s="51">
        <v>600031</v>
      </c>
      <c r="G250" s="52">
        <v>0.18958333333333333</v>
      </c>
      <c r="H250" s="51" t="s">
        <v>619</v>
      </c>
      <c r="I250" s="60"/>
      <c r="J250" s="51" t="s">
        <v>15</v>
      </c>
      <c r="K250" s="53" t="s">
        <v>716</v>
      </c>
      <c r="L250" s="63" t="s">
        <v>604</v>
      </c>
      <c r="M250" s="54" t="s">
        <v>721</v>
      </c>
      <c r="N250" s="54">
        <v>611</v>
      </c>
      <c r="O250" s="55">
        <v>92</v>
      </c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22.8" customHeight="1" thickBot="1" x14ac:dyDescent="0.35">
      <c r="A251" s="50" t="s">
        <v>722</v>
      </c>
      <c r="B251" s="51" t="s">
        <v>690</v>
      </c>
      <c r="C251" s="51" t="s">
        <v>691</v>
      </c>
      <c r="D251" s="103" t="s">
        <v>12</v>
      </c>
      <c r="E251" s="104"/>
      <c r="F251" s="51">
        <v>600021</v>
      </c>
      <c r="G251" s="52">
        <v>0.24652777777777779</v>
      </c>
      <c r="H251" s="51" t="s">
        <v>403</v>
      </c>
      <c r="I251" s="51" t="s">
        <v>25</v>
      </c>
      <c r="J251" s="51" t="s">
        <v>693</v>
      </c>
      <c r="K251" s="53" t="s">
        <v>716</v>
      </c>
      <c r="L251" s="63" t="s">
        <v>604</v>
      </c>
      <c r="M251" s="54" t="s">
        <v>722</v>
      </c>
      <c r="N251" s="54">
        <v>612</v>
      </c>
      <c r="O251" s="55">
        <v>92</v>
      </c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8.600000000000001" thickBot="1" x14ac:dyDescent="0.35">
      <c r="A252" s="50" t="s">
        <v>723</v>
      </c>
      <c r="B252" s="51" t="s">
        <v>201</v>
      </c>
      <c r="C252" s="51" t="s">
        <v>695</v>
      </c>
      <c r="D252" s="103" t="s">
        <v>13</v>
      </c>
      <c r="E252" s="104"/>
      <c r="F252" s="51">
        <v>600033</v>
      </c>
      <c r="G252" s="52">
        <v>0.24722222222222223</v>
      </c>
      <c r="H252" s="51" t="s">
        <v>403</v>
      </c>
      <c r="I252" s="60"/>
      <c r="J252" s="51" t="s">
        <v>696</v>
      </c>
      <c r="K252" s="53" t="s">
        <v>716</v>
      </c>
      <c r="L252" s="63" t="s">
        <v>604</v>
      </c>
      <c r="M252" s="54" t="s">
        <v>723</v>
      </c>
      <c r="N252" s="54">
        <v>613</v>
      </c>
      <c r="O252" s="55">
        <v>92</v>
      </c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22.8" customHeight="1" thickBot="1" x14ac:dyDescent="0.35">
      <c r="A253" s="50" t="s">
        <v>724</v>
      </c>
      <c r="B253" s="51" t="s">
        <v>371</v>
      </c>
      <c r="C253" s="51" t="s">
        <v>725</v>
      </c>
      <c r="D253" s="103" t="s">
        <v>12</v>
      </c>
      <c r="E253" s="104"/>
      <c r="F253" s="51">
        <v>600021</v>
      </c>
      <c r="G253" s="52">
        <v>0.24722222222222223</v>
      </c>
      <c r="H253" s="51" t="s">
        <v>403</v>
      </c>
      <c r="I253" s="60"/>
      <c r="J253" s="51" t="s">
        <v>726</v>
      </c>
      <c r="K253" s="53" t="s">
        <v>716</v>
      </c>
      <c r="L253" s="63" t="s">
        <v>604</v>
      </c>
      <c r="M253" s="54" t="s">
        <v>724</v>
      </c>
      <c r="N253" s="54">
        <v>614</v>
      </c>
      <c r="O253" s="55">
        <v>92</v>
      </c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22.8" customHeight="1" thickBot="1" x14ac:dyDescent="0.35">
      <c r="A254" s="47" t="s">
        <v>727</v>
      </c>
      <c r="B254" s="48" t="s">
        <v>622</v>
      </c>
      <c r="C254" s="48" t="s">
        <v>623</v>
      </c>
      <c r="D254" s="105" t="s">
        <v>14</v>
      </c>
      <c r="E254" s="106"/>
      <c r="F254" s="48">
        <v>600031</v>
      </c>
      <c r="G254" s="49">
        <v>0.37013888888888885</v>
      </c>
      <c r="H254" s="48" t="s">
        <v>581</v>
      </c>
      <c r="I254" s="62"/>
      <c r="J254" s="48" t="s">
        <v>625</v>
      </c>
      <c r="K254" s="44" t="s">
        <v>728</v>
      </c>
      <c r="L254" s="63" t="s">
        <v>604</v>
      </c>
      <c r="M254" s="44" t="s">
        <v>727</v>
      </c>
      <c r="N254" s="44">
        <v>615</v>
      </c>
      <c r="O254" s="46">
        <v>151</v>
      </c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22.8" customHeight="1" thickBot="1" x14ac:dyDescent="0.35">
      <c r="A255" s="47" t="s">
        <v>729</v>
      </c>
      <c r="B255" s="48" t="s">
        <v>617</v>
      </c>
      <c r="C255" s="48" t="s">
        <v>618</v>
      </c>
      <c r="D255" s="105" t="s">
        <v>12</v>
      </c>
      <c r="E255" s="106"/>
      <c r="F255" s="48">
        <v>600021</v>
      </c>
      <c r="G255" s="49">
        <v>0.3743055555555555</v>
      </c>
      <c r="H255" s="48" t="s">
        <v>678</v>
      </c>
      <c r="I255" s="62"/>
      <c r="J255" s="48" t="s">
        <v>16</v>
      </c>
      <c r="K255" s="44" t="s">
        <v>728</v>
      </c>
      <c r="L255" s="63" t="s">
        <v>604</v>
      </c>
      <c r="M255" s="44" t="s">
        <v>729</v>
      </c>
      <c r="N255" s="44">
        <v>616</v>
      </c>
      <c r="O255" s="46">
        <v>151</v>
      </c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22.8" customHeight="1" thickBot="1" x14ac:dyDescent="0.35">
      <c r="A256" s="47" t="s">
        <v>730</v>
      </c>
      <c r="B256" s="48" t="s">
        <v>612</v>
      </c>
      <c r="C256" s="48" t="s">
        <v>613</v>
      </c>
      <c r="D256" s="105" t="s">
        <v>20</v>
      </c>
      <c r="E256" s="106"/>
      <c r="F256" s="48">
        <v>600038</v>
      </c>
      <c r="G256" s="49">
        <v>0.39930555555555558</v>
      </c>
      <c r="H256" s="48" t="s">
        <v>589</v>
      </c>
      <c r="I256" s="62"/>
      <c r="J256" s="48" t="s">
        <v>22</v>
      </c>
      <c r="K256" s="44" t="s">
        <v>728</v>
      </c>
      <c r="L256" s="63" t="s">
        <v>604</v>
      </c>
      <c r="M256" s="44" t="s">
        <v>730</v>
      </c>
      <c r="N256" s="44">
        <v>617</v>
      </c>
      <c r="O256" s="46">
        <v>151</v>
      </c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22.8" customHeight="1" thickBot="1" x14ac:dyDescent="0.35">
      <c r="A257" s="47" t="s">
        <v>731</v>
      </c>
      <c r="B257" s="48" t="s">
        <v>612</v>
      </c>
      <c r="C257" s="48" t="s">
        <v>615</v>
      </c>
      <c r="D257" s="105" t="s">
        <v>20</v>
      </c>
      <c r="E257" s="106"/>
      <c r="F257" s="48">
        <v>600038</v>
      </c>
      <c r="G257" s="49">
        <v>0.39930555555555558</v>
      </c>
      <c r="H257" s="48" t="s">
        <v>589</v>
      </c>
      <c r="I257" s="48" t="s">
        <v>25</v>
      </c>
      <c r="J257" s="48" t="s">
        <v>21</v>
      </c>
      <c r="K257" s="44" t="s">
        <v>728</v>
      </c>
      <c r="L257" s="63" t="s">
        <v>604</v>
      </c>
      <c r="M257" s="44" t="s">
        <v>731</v>
      </c>
      <c r="N257" s="44">
        <v>618</v>
      </c>
      <c r="O257" s="46">
        <v>151</v>
      </c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22.8" customHeight="1" thickBot="1" x14ac:dyDescent="0.35">
      <c r="A258" s="47" t="s">
        <v>732</v>
      </c>
      <c r="B258" s="48" t="s">
        <v>683</v>
      </c>
      <c r="C258" s="48" t="s">
        <v>684</v>
      </c>
      <c r="D258" s="105" t="s">
        <v>14</v>
      </c>
      <c r="E258" s="106"/>
      <c r="F258" s="48">
        <v>600031</v>
      </c>
      <c r="G258" s="49">
        <v>0.3888888888888889</v>
      </c>
      <c r="H258" s="48" t="s">
        <v>720</v>
      </c>
      <c r="I258" s="62"/>
      <c r="J258" s="48" t="s">
        <v>686</v>
      </c>
      <c r="K258" s="44" t="s">
        <v>728</v>
      </c>
      <c r="L258" s="63" t="s">
        <v>604</v>
      </c>
      <c r="M258" s="44" t="s">
        <v>732</v>
      </c>
      <c r="N258" s="44">
        <v>619</v>
      </c>
      <c r="O258" s="46">
        <v>151</v>
      </c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22.8" customHeight="1" thickBot="1" x14ac:dyDescent="0.35">
      <c r="A259" s="47" t="s">
        <v>733</v>
      </c>
      <c r="B259" s="48" t="s">
        <v>360</v>
      </c>
      <c r="C259" s="48" t="s">
        <v>632</v>
      </c>
      <c r="D259" s="105" t="s">
        <v>14</v>
      </c>
      <c r="E259" s="106"/>
      <c r="F259" s="48">
        <v>600031</v>
      </c>
      <c r="G259" s="49">
        <v>0.38541666666666669</v>
      </c>
      <c r="H259" s="48" t="s">
        <v>556</v>
      </c>
      <c r="I259" s="62"/>
      <c r="J259" s="48" t="s">
        <v>15</v>
      </c>
      <c r="K259" s="44" t="s">
        <v>728</v>
      </c>
      <c r="L259" s="63" t="s">
        <v>604</v>
      </c>
      <c r="M259" s="44" t="s">
        <v>733</v>
      </c>
      <c r="N259" s="44">
        <v>620</v>
      </c>
      <c r="O259" s="46">
        <v>151</v>
      </c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22.8" customHeight="1" thickBot="1" x14ac:dyDescent="0.35">
      <c r="A260" s="47" t="s">
        <v>734</v>
      </c>
      <c r="B260" s="48" t="s">
        <v>690</v>
      </c>
      <c r="C260" s="48" t="s">
        <v>691</v>
      </c>
      <c r="D260" s="105" t="s">
        <v>12</v>
      </c>
      <c r="E260" s="106"/>
      <c r="F260" s="48">
        <v>600021</v>
      </c>
      <c r="G260" s="49">
        <v>0.4152777777777778</v>
      </c>
      <c r="H260" s="48" t="s">
        <v>735</v>
      </c>
      <c r="I260" s="48" t="s">
        <v>25</v>
      </c>
      <c r="J260" s="48" t="s">
        <v>693</v>
      </c>
      <c r="K260" s="44" t="s">
        <v>728</v>
      </c>
      <c r="L260" s="63" t="s">
        <v>604</v>
      </c>
      <c r="M260" s="44" t="s">
        <v>734</v>
      </c>
      <c r="N260" s="44">
        <v>621</v>
      </c>
      <c r="O260" s="46">
        <v>151</v>
      </c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8.600000000000001" thickBot="1" x14ac:dyDescent="0.35">
      <c r="A261" s="47" t="s">
        <v>736</v>
      </c>
      <c r="B261" s="48" t="s">
        <v>201</v>
      </c>
      <c r="C261" s="48" t="s">
        <v>695</v>
      </c>
      <c r="D261" s="105" t="s">
        <v>13</v>
      </c>
      <c r="E261" s="106"/>
      <c r="F261" s="48">
        <v>600033</v>
      </c>
      <c r="G261" s="49">
        <v>0.4152777777777778</v>
      </c>
      <c r="H261" s="48" t="s">
        <v>735</v>
      </c>
      <c r="I261" s="62"/>
      <c r="J261" s="48" t="s">
        <v>696</v>
      </c>
      <c r="K261" s="44" t="s">
        <v>728</v>
      </c>
      <c r="L261" s="63" t="s">
        <v>604</v>
      </c>
      <c r="M261" s="44" t="s">
        <v>736</v>
      </c>
      <c r="N261" s="44">
        <v>622</v>
      </c>
      <c r="O261" s="46">
        <v>151</v>
      </c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22.8" customHeight="1" thickBot="1" x14ac:dyDescent="0.35">
      <c r="A262" s="50" t="s">
        <v>737</v>
      </c>
      <c r="B262" s="51" t="s">
        <v>617</v>
      </c>
      <c r="C262" s="51" t="s">
        <v>618</v>
      </c>
      <c r="D262" s="103" t="s">
        <v>12</v>
      </c>
      <c r="E262" s="104"/>
      <c r="F262" s="51">
        <v>600021</v>
      </c>
      <c r="G262" s="52">
        <v>5.9027777777777783E-2</v>
      </c>
      <c r="H262" s="51" t="s">
        <v>678</v>
      </c>
      <c r="I262" s="60"/>
      <c r="J262" s="51" t="s">
        <v>16</v>
      </c>
      <c r="K262" s="53" t="s">
        <v>738</v>
      </c>
      <c r="L262" s="63" t="s">
        <v>604</v>
      </c>
      <c r="M262" s="54" t="s">
        <v>737</v>
      </c>
      <c r="N262" s="54">
        <v>623</v>
      </c>
      <c r="O262" s="55">
        <v>28</v>
      </c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22.8" customHeight="1" thickBot="1" x14ac:dyDescent="0.35">
      <c r="A263" s="50" t="s">
        <v>739</v>
      </c>
      <c r="B263" s="51" t="s">
        <v>612</v>
      </c>
      <c r="C263" s="51" t="s">
        <v>613</v>
      </c>
      <c r="D263" s="103" t="s">
        <v>20</v>
      </c>
      <c r="E263" s="104"/>
      <c r="F263" s="51">
        <v>600038</v>
      </c>
      <c r="G263" s="52">
        <v>6.9444444444444434E-2</v>
      </c>
      <c r="H263" s="51" t="s">
        <v>589</v>
      </c>
      <c r="I263" s="60"/>
      <c r="J263" s="51" t="s">
        <v>22</v>
      </c>
      <c r="K263" s="53" t="s">
        <v>738</v>
      </c>
      <c r="L263" s="63" t="s">
        <v>604</v>
      </c>
      <c r="M263" s="54" t="s">
        <v>739</v>
      </c>
      <c r="N263" s="54">
        <v>624</v>
      </c>
      <c r="O263" s="55">
        <v>28</v>
      </c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22.8" customHeight="1" thickBot="1" x14ac:dyDescent="0.35">
      <c r="A264" s="50" t="s">
        <v>740</v>
      </c>
      <c r="B264" s="51" t="s">
        <v>612</v>
      </c>
      <c r="C264" s="51" t="s">
        <v>615</v>
      </c>
      <c r="D264" s="103" t="s">
        <v>20</v>
      </c>
      <c r="E264" s="104"/>
      <c r="F264" s="51">
        <v>600038</v>
      </c>
      <c r="G264" s="52">
        <v>6.805555555555555E-2</v>
      </c>
      <c r="H264" s="51" t="s">
        <v>589</v>
      </c>
      <c r="I264" s="51" t="s">
        <v>25</v>
      </c>
      <c r="J264" s="51" t="s">
        <v>21</v>
      </c>
      <c r="K264" s="53" t="s">
        <v>738</v>
      </c>
      <c r="L264" s="63" t="s">
        <v>604</v>
      </c>
      <c r="M264" s="54" t="s">
        <v>740</v>
      </c>
      <c r="N264" s="54">
        <v>625</v>
      </c>
      <c r="O264" s="55">
        <v>28</v>
      </c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22.8" customHeight="1" thickBot="1" x14ac:dyDescent="0.35">
      <c r="A265" s="50" t="s">
        <v>741</v>
      </c>
      <c r="B265" s="51" t="s">
        <v>683</v>
      </c>
      <c r="C265" s="51" t="s">
        <v>684</v>
      </c>
      <c r="D265" s="103" t="s">
        <v>14</v>
      </c>
      <c r="E265" s="104"/>
      <c r="F265" s="51">
        <v>600031</v>
      </c>
      <c r="G265" s="52">
        <v>6.0416666666666667E-2</v>
      </c>
      <c r="H265" s="51" t="s">
        <v>685</v>
      </c>
      <c r="I265" s="60"/>
      <c r="J265" s="51" t="s">
        <v>686</v>
      </c>
      <c r="K265" s="53" t="s">
        <v>738</v>
      </c>
      <c r="L265" s="63" t="s">
        <v>604</v>
      </c>
      <c r="M265" s="54" t="s">
        <v>741</v>
      </c>
      <c r="N265" s="54">
        <v>626</v>
      </c>
      <c r="O265" s="55">
        <v>28</v>
      </c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22.8" customHeight="1" thickBot="1" x14ac:dyDescent="0.35">
      <c r="A266" s="50" t="s">
        <v>742</v>
      </c>
      <c r="B266" s="51" t="s">
        <v>360</v>
      </c>
      <c r="C266" s="51" t="s">
        <v>632</v>
      </c>
      <c r="D266" s="103" t="s">
        <v>14</v>
      </c>
      <c r="E266" s="104"/>
      <c r="F266" s="51">
        <v>600031</v>
      </c>
      <c r="G266" s="52">
        <v>5.7638888888888885E-2</v>
      </c>
      <c r="H266" s="51" t="s">
        <v>556</v>
      </c>
      <c r="I266" s="60"/>
      <c r="J266" s="51" t="s">
        <v>15</v>
      </c>
      <c r="K266" s="53" t="s">
        <v>738</v>
      </c>
      <c r="L266" s="63" t="s">
        <v>604</v>
      </c>
      <c r="M266" s="54" t="s">
        <v>742</v>
      </c>
      <c r="N266" s="54">
        <v>627</v>
      </c>
      <c r="O266" s="55">
        <v>28</v>
      </c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22.8" customHeight="1" thickBot="1" x14ac:dyDescent="0.35">
      <c r="A267" s="50" t="s">
        <v>743</v>
      </c>
      <c r="B267" s="51" t="s">
        <v>690</v>
      </c>
      <c r="C267" s="51" t="s">
        <v>691</v>
      </c>
      <c r="D267" s="103" t="s">
        <v>12</v>
      </c>
      <c r="E267" s="104"/>
      <c r="F267" s="51">
        <v>600021</v>
      </c>
      <c r="G267" s="52">
        <v>6.7361111111111108E-2</v>
      </c>
      <c r="H267" s="51" t="s">
        <v>735</v>
      </c>
      <c r="I267" s="51" t="s">
        <v>25</v>
      </c>
      <c r="J267" s="51" t="s">
        <v>693</v>
      </c>
      <c r="K267" s="53" t="s">
        <v>738</v>
      </c>
      <c r="L267" s="63" t="s">
        <v>604</v>
      </c>
      <c r="M267" s="54" t="s">
        <v>743</v>
      </c>
      <c r="N267" s="54">
        <v>628</v>
      </c>
      <c r="O267" s="55">
        <v>28</v>
      </c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8.600000000000001" thickBot="1" x14ac:dyDescent="0.35">
      <c r="A268" s="50" t="s">
        <v>744</v>
      </c>
      <c r="B268" s="51" t="s">
        <v>201</v>
      </c>
      <c r="C268" s="51" t="s">
        <v>695</v>
      </c>
      <c r="D268" s="103" t="s">
        <v>13</v>
      </c>
      <c r="E268" s="104"/>
      <c r="F268" s="51">
        <v>600033</v>
      </c>
      <c r="G268" s="52">
        <v>6.7361111111111108E-2</v>
      </c>
      <c r="H268" s="51" t="s">
        <v>735</v>
      </c>
      <c r="I268" s="60"/>
      <c r="J268" s="51" t="s">
        <v>696</v>
      </c>
      <c r="K268" s="53" t="s">
        <v>738</v>
      </c>
      <c r="L268" s="63" t="s">
        <v>604</v>
      </c>
      <c r="M268" s="54" t="s">
        <v>744</v>
      </c>
      <c r="N268" s="54">
        <v>629</v>
      </c>
      <c r="O268" s="55">
        <v>28</v>
      </c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22.8" customHeight="1" thickBot="1" x14ac:dyDescent="0.35">
      <c r="A269" s="47" t="s">
        <v>745</v>
      </c>
      <c r="B269" s="48" t="s">
        <v>690</v>
      </c>
      <c r="C269" s="48" t="s">
        <v>691</v>
      </c>
      <c r="D269" s="105" t="s">
        <v>12</v>
      </c>
      <c r="E269" s="106"/>
      <c r="F269" s="48">
        <v>600026</v>
      </c>
      <c r="G269" s="49">
        <v>0.53472222222222221</v>
      </c>
      <c r="H269" s="48" t="s">
        <v>746</v>
      </c>
      <c r="I269" s="48" t="s">
        <v>25</v>
      </c>
      <c r="J269" s="48" t="s">
        <v>693</v>
      </c>
      <c r="K269" s="44" t="s">
        <v>747</v>
      </c>
      <c r="L269" s="64" t="s">
        <v>748</v>
      </c>
      <c r="M269" s="44" t="s">
        <v>745</v>
      </c>
      <c r="N269" s="44">
        <v>630</v>
      </c>
      <c r="O269" s="46">
        <v>200</v>
      </c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22.8" customHeight="1" thickBot="1" x14ac:dyDescent="0.35">
      <c r="A270" s="47" t="s">
        <v>749</v>
      </c>
      <c r="B270" s="48" t="s">
        <v>690</v>
      </c>
      <c r="C270" s="48" t="s">
        <v>325</v>
      </c>
      <c r="D270" s="105" t="s">
        <v>12</v>
      </c>
      <c r="E270" s="106"/>
      <c r="F270" s="48">
        <v>600026</v>
      </c>
      <c r="G270" s="49">
        <v>0.53541666666666665</v>
      </c>
      <c r="H270" s="48" t="s">
        <v>746</v>
      </c>
      <c r="I270" s="62"/>
      <c r="J270" s="48" t="s">
        <v>750</v>
      </c>
      <c r="K270" s="44" t="s">
        <v>747</v>
      </c>
      <c r="L270" s="64" t="s">
        <v>748</v>
      </c>
      <c r="M270" s="44" t="s">
        <v>749</v>
      </c>
      <c r="N270" s="44">
        <v>631</v>
      </c>
      <c r="O270" s="46">
        <v>200</v>
      </c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22.8" customHeight="1" thickBot="1" x14ac:dyDescent="0.35">
      <c r="A271" s="47" t="s">
        <v>751</v>
      </c>
      <c r="B271" s="48" t="s">
        <v>683</v>
      </c>
      <c r="C271" s="48" t="s">
        <v>684</v>
      </c>
      <c r="D271" s="105" t="s">
        <v>12</v>
      </c>
      <c r="E271" s="106"/>
      <c r="F271" s="48">
        <v>600026</v>
      </c>
      <c r="G271" s="49">
        <v>0.4993055555555555</v>
      </c>
      <c r="H271" s="48" t="s">
        <v>143</v>
      </c>
      <c r="I271" s="62"/>
      <c r="J271" s="48" t="s">
        <v>686</v>
      </c>
      <c r="K271" s="44" t="s">
        <v>747</v>
      </c>
      <c r="L271" s="64" t="s">
        <v>748</v>
      </c>
      <c r="M271" s="44" t="s">
        <v>751</v>
      </c>
      <c r="N271" s="44">
        <v>632</v>
      </c>
      <c r="O271" s="46">
        <v>200</v>
      </c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8.600000000000001" thickBot="1" x14ac:dyDescent="0.35">
      <c r="A272" s="47" t="s">
        <v>752</v>
      </c>
      <c r="B272" s="48" t="s">
        <v>201</v>
      </c>
      <c r="C272" s="48" t="s">
        <v>695</v>
      </c>
      <c r="D272" s="105" t="s">
        <v>13</v>
      </c>
      <c r="E272" s="106"/>
      <c r="F272" s="48">
        <v>600033</v>
      </c>
      <c r="G272" s="49">
        <v>0.53749999999999998</v>
      </c>
      <c r="H272" s="48" t="s">
        <v>753</v>
      </c>
      <c r="I272" s="62"/>
      <c r="J272" s="48" t="s">
        <v>696</v>
      </c>
      <c r="K272" s="44" t="s">
        <v>747</v>
      </c>
      <c r="L272" s="64" t="s">
        <v>748</v>
      </c>
      <c r="M272" s="44" t="s">
        <v>752</v>
      </c>
      <c r="N272" s="44">
        <v>633</v>
      </c>
      <c r="O272" s="46">
        <v>200</v>
      </c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22.8" customHeight="1" thickBot="1" x14ac:dyDescent="0.35">
      <c r="A273" s="47" t="s">
        <v>754</v>
      </c>
      <c r="B273" s="48" t="s">
        <v>690</v>
      </c>
      <c r="C273" s="48" t="s">
        <v>691</v>
      </c>
      <c r="D273" s="105" t="s">
        <v>12</v>
      </c>
      <c r="E273" s="106"/>
      <c r="F273" s="48">
        <v>600026</v>
      </c>
      <c r="G273" s="49">
        <v>0.53749999999999998</v>
      </c>
      <c r="H273" s="48" t="s">
        <v>753</v>
      </c>
      <c r="I273" s="48" t="s">
        <v>25</v>
      </c>
      <c r="J273" s="48" t="s">
        <v>693</v>
      </c>
      <c r="K273" s="44" t="s">
        <v>747</v>
      </c>
      <c r="L273" s="64" t="s">
        <v>748</v>
      </c>
      <c r="M273" s="44" t="s">
        <v>754</v>
      </c>
      <c r="N273" s="44">
        <v>634</v>
      </c>
      <c r="O273" s="46">
        <v>200</v>
      </c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8.600000000000001" thickBot="1" x14ac:dyDescent="0.35">
      <c r="A274" s="47" t="s">
        <v>755</v>
      </c>
      <c r="B274" s="48" t="s">
        <v>756</v>
      </c>
      <c r="C274" s="48" t="s">
        <v>757</v>
      </c>
      <c r="D274" s="105" t="s">
        <v>13</v>
      </c>
      <c r="E274" s="106"/>
      <c r="F274" s="48">
        <v>600033</v>
      </c>
      <c r="G274" s="49">
        <v>0.53749999999999998</v>
      </c>
      <c r="H274" s="48" t="s">
        <v>753</v>
      </c>
      <c r="I274" s="62"/>
      <c r="J274" s="48" t="s">
        <v>758</v>
      </c>
      <c r="K274" s="44" t="s">
        <v>747</v>
      </c>
      <c r="L274" s="64" t="s">
        <v>748</v>
      </c>
      <c r="M274" s="44" t="s">
        <v>755</v>
      </c>
      <c r="N274" s="44">
        <v>635</v>
      </c>
      <c r="O274" s="46">
        <v>200</v>
      </c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22.8" customHeight="1" thickBot="1" x14ac:dyDescent="0.35">
      <c r="A275" s="50" t="s">
        <v>759</v>
      </c>
      <c r="B275" s="51" t="s">
        <v>606</v>
      </c>
      <c r="C275" s="51" t="s">
        <v>607</v>
      </c>
      <c r="D275" s="103" t="s">
        <v>14</v>
      </c>
      <c r="E275" s="104"/>
      <c r="F275" s="51">
        <v>600031</v>
      </c>
      <c r="G275" s="52">
        <v>0.41041666666666665</v>
      </c>
      <c r="H275" s="51" t="s">
        <v>760</v>
      </c>
      <c r="I275" s="60"/>
      <c r="J275" s="51" t="s">
        <v>609</v>
      </c>
      <c r="K275" s="53" t="s">
        <v>18</v>
      </c>
      <c r="L275" s="64" t="s">
        <v>748</v>
      </c>
      <c r="M275" s="54" t="s">
        <v>759</v>
      </c>
      <c r="N275" s="54">
        <v>636</v>
      </c>
      <c r="O275" s="55">
        <v>200</v>
      </c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8.600000000000001" thickBot="1" x14ac:dyDescent="0.35">
      <c r="A276" s="50" t="s">
        <v>761</v>
      </c>
      <c r="B276" s="51" t="s">
        <v>762</v>
      </c>
      <c r="C276" s="51" t="s">
        <v>763</v>
      </c>
      <c r="D276" s="103" t="s">
        <v>13</v>
      </c>
      <c r="E276" s="104"/>
      <c r="F276" s="51">
        <v>600033</v>
      </c>
      <c r="G276" s="52">
        <v>0.51388888888888895</v>
      </c>
      <c r="H276" s="51" t="s">
        <v>764</v>
      </c>
      <c r="I276" s="60"/>
      <c r="J276" s="51" t="s">
        <v>19</v>
      </c>
      <c r="K276" s="53" t="s">
        <v>18</v>
      </c>
      <c r="L276" s="64" t="s">
        <v>748</v>
      </c>
      <c r="M276" s="54" t="s">
        <v>761</v>
      </c>
      <c r="N276" s="54">
        <v>637</v>
      </c>
      <c r="O276" s="55">
        <v>200</v>
      </c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8.600000000000001" thickBot="1" x14ac:dyDescent="0.35">
      <c r="A277" s="50" t="s">
        <v>765</v>
      </c>
      <c r="B277" s="51" t="s">
        <v>240</v>
      </c>
      <c r="C277" s="51" t="s">
        <v>766</v>
      </c>
      <c r="D277" s="103" t="s">
        <v>17</v>
      </c>
      <c r="E277" s="104"/>
      <c r="F277" s="51">
        <v>600007</v>
      </c>
      <c r="G277" s="52">
        <v>0.51388888888888895</v>
      </c>
      <c r="H277" s="51" t="s">
        <v>764</v>
      </c>
      <c r="I277" s="60"/>
      <c r="J277" s="51" t="s">
        <v>767</v>
      </c>
      <c r="K277" s="53" t="s">
        <v>18</v>
      </c>
      <c r="L277" s="64" t="s">
        <v>748</v>
      </c>
      <c r="M277" s="54" t="s">
        <v>765</v>
      </c>
      <c r="N277" s="54">
        <v>638</v>
      </c>
      <c r="O277" s="55">
        <v>200</v>
      </c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22.8" customHeight="1" thickBot="1" x14ac:dyDescent="0.35">
      <c r="A278" s="50" t="s">
        <v>768</v>
      </c>
      <c r="B278" s="51" t="s">
        <v>683</v>
      </c>
      <c r="C278" s="51" t="s">
        <v>684</v>
      </c>
      <c r="D278" s="103" t="s">
        <v>12</v>
      </c>
      <c r="E278" s="104"/>
      <c r="F278" s="51">
        <v>600026</v>
      </c>
      <c r="G278" s="52">
        <v>0.51527777777777783</v>
      </c>
      <c r="H278" s="51" t="s">
        <v>764</v>
      </c>
      <c r="I278" s="60"/>
      <c r="J278" s="51" t="s">
        <v>686</v>
      </c>
      <c r="K278" s="53" t="s">
        <v>18</v>
      </c>
      <c r="L278" s="64" t="s">
        <v>748</v>
      </c>
      <c r="M278" s="54" t="s">
        <v>768</v>
      </c>
      <c r="N278" s="54">
        <v>639</v>
      </c>
      <c r="O278" s="55">
        <v>200</v>
      </c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8.600000000000001" thickBot="1" x14ac:dyDescent="0.35">
      <c r="A279" s="50" t="s">
        <v>769</v>
      </c>
      <c r="B279" s="51" t="s">
        <v>770</v>
      </c>
      <c r="C279" s="51" t="s">
        <v>771</v>
      </c>
      <c r="D279" s="103" t="s">
        <v>17</v>
      </c>
      <c r="E279" s="104"/>
      <c r="F279" s="51">
        <v>600007</v>
      </c>
      <c r="G279" s="52">
        <v>0.51458333333333328</v>
      </c>
      <c r="H279" s="51" t="s">
        <v>764</v>
      </c>
      <c r="I279" s="51" t="s">
        <v>25</v>
      </c>
      <c r="J279" s="51" t="s">
        <v>772</v>
      </c>
      <c r="K279" s="53" t="s">
        <v>18</v>
      </c>
      <c r="L279" s="64" t="s">
        <v>748</v>
      </c>
      <c r="M279" s="54" t="s">
        <v>769</v>
      </c>
      <c r="N279" s="54">
        <v>640</v>
      </c>
      <c r="O279" s="55">
        <v>200</v>
      </c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22.8" customHeight="1" thickBot="1" x14ac:dyDescent="0.35">
      <c r="A280" s="50" t="s">
        <v>773</v>
      </c>
      <c r="B280" s="51" t="s">
        <v>690</v>
      </c>
      <c r="C280" s="51" t="s">
        <v>691</v>
      </c>
      <c r="D280" s="103" t="s">
        <v>12</v>
      </c>
      <c r="E280" s="104"/>
      <c r="F280" s="51">
        <v>600026</v>
      </c>
      <c r="G280" s="52">
        <v>0.52916666666666667</v>
      </c>
      <c r="H280" s="51" t="s">
        <v>774</v>
      </c>
      <c r="I280" s="51" t="s">
        <v>25</v>
      </c>
      <c r="J280" s="51" t="s">
        <v>693</v>
      </c>
      <c r="K280" s="53" t="s">
        <v>18</v>
      </c>
      <c r="L280" s="64" t="s">
        <v>748</v>
      </c>
      <c r="M280" s="54" t="s">
        <v>773</v>
      </c>
      <c r="N280" s="54">
        <v>641</v>
      </c>
      <c r="O280" s="55">
        <v>200</v>
      </c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8.600000000000001" thickBot="1" x14ac:dyDescent="0.35">
      <c r="A281" s="50" t="s">
        <v>775</v>
      </c>
      <c r="B281" s="51" t="s">
        <v>201</v>
      </c>
      <c r="C281" s="51" t="s">
        <v>695</v>
      </c>
      <c r="D281" s="103" t="s">
        <v>13</v>
      </c>
      <c r="E281" s="104"/>
      <c r="F281" s="51">
        <v>600033</v>
      </c>
      <c r="G281" s="52">
        <v>0.53055555555555556</v>
      </c>
      <c r="H281" s="51" t="s">
        <v>774</v>
      </c>
      <c r="I281" s="60"/>
      <c r="J281" s="51" t="s">
        <v>696</v>
      </c>
      <c r="K281" s="53" t="s">
        <v>18</v>
      </c>
      <c r="L281" s="64" t="s">
        <v>748</v>
      </c>
      <c r="M281" s="54" t="s">
        <v>775</v>
      </c>
      <c r="N281" s="54">
        <v>642</v>
      </c>
      <c r="O281" s="55">
        <v>200</v>
      </c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22.8" customHeight="1" thickBot="1" x14ac:dyDescent="0.35">
      <c r="A282" s="50" t="s">
        <v>776</v>
      </c>
      <c r="B282" s="51" t="s">
        <v>683</v>
      </c>
      <c r="C282" s="51" t="s">
        <v>684</v>
      </c>
      <c r="D282" s="103" t="s">
        <v>12</v>
      </c>
      <c r="E282" s="104"/>
      <c r="F282" s="51">
        <v>600026</v>
      </c>
      <c r="G282" s="52">
        <v>0.50416666666666665</v>
      </c>
      <c r="H282" s="51" t="s">
        <v>318</v>
      </c>
      <c r="I282" s="60"/>
      <c r="J282" s="51" t="s">
        <v>686</v>
      </c>
      <c r="K282" s="53" t="s">
        <v>18</v>
      </c>
      <c r="L282" s="64" t="s">
        <v>748</v>
      </c>
      <c r="M282" s="54" t="s">
        <v>776</v>
      </c>
      <c r="N282" s="54">
        <v>643</v>
      </c>
      <c r="O282" s="55">
        <v>200</v>
      </c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8.600000000000001" thickBot="1" x14ac:dyDescent="0.35">
      <c r="A283" s="47" t="s">
        <v>777</v>
      </c>
      <c r="B283" s="48" t="s">
        <v>762</v>
      </c>
      <c r="C283" s="48" t="s">
        <v>763</v>
      </c>
      <c r="D283" s="105" t="s">
        <v>13</v>
      </c>
      <c r="E283" s="106"/>
      <c r="F283" s="48">
        <v>600033</v>
      </c>
      <c r="G283" s="49">
        <v>0.82361111111111107</v>
      </c>
      <c r="H283" s="48" t="s">
        <v>760</v>
      </c>
      <c r="I283" s="62"/>
      <c r="J283" s="48" t="s">
        <v>19</v>
      </c>
      <c r="K283" s="44" t="s">
        <v>778</v>
      </c>
      <c r="L283" s="64" t="s">
        <v>748</v>
      </c>
      <c r="M283" s="44" t="s">
        <v>777</v>
      </c>
      <c r="N283" s="44">
        <v>644</v>
      </c>
      <c r="O283" s="46">
        <v>355</v>
      </c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8.600000000000001" thickBot="1" x14ac:dyDescent="0.35">
      <c r="A284" s="50" t="s">
        <v>779</v>
      </c>
      <c r="B284" s="51" t="s">
        <v>780</v>
      </c>
      <c r="C284" s="51" t="s">
        <v>781</v>
      </c>
      <c r="D284" s="103" t="s">
        <v>13</v>
      </c>
      <c r="E284" s="104"/>
      <c r="F284" s="51">
        <v>600033</v>
      </c>
      <c r="G284" s="52">
        <v>0.95347222222222217</v>
      </c>
      <c r="H284" s="51" t="s">
        <v>782</v>
      </c>
      <c r="I284" s="60"/>
      <c r="J284" s="51" t="s">
        <v>783</v>
      </c>
      <c r="K284" s="53" t="s">
        <v>784</v>
      </c>
      <c r="L284" s="64" t="s">
        <v>748</v>
      </c>
      <c r="M284" s="54" t="s">
        <v>779</v>
      </c>
      <c r="N284" s="54">
        <v>645</v>
      </c>
      <c r="O284" s="55">
        <v>360</v>
      </c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8.600000000000001" thickBot="1" x14ac:dyDescent="0.35">
      <c r="A285" s="50" t="s">
        <v>785</v>
      </c>
      <c r="B285" s="51" t="s">
        <v>762</v>
      </c>
      <c r="C285" s="51" t="s">
        <v>763</v>
      </c>
      <c r="D285" s="103" t="s">
        <v>13</v>
      </c>
      <c r="E285" s="104"/>
      <c r="F285" s="51">
        <v>600033</v>
      </c>
      <c r="G285" s="52">
        <v>0.81111111111111101</v>
      </c>
      <c r="H285" s="51" t="s">
        <v>278</v>
      </c>
      <c r="I285" s="60"/>
      <c r="J285" s="51" t="s">
        <v>19</v>
      </c>
      <c r="K285" s="53" t="s">
        <v>784</v>
      </c>
      <c r="L285" s="64" t="s">
        <v>748</v>
      </c>
      <c r="M285" s="54" t="s">
        <v>785</v>
      </c>
      <c r="N285" s="54">
        <v>646</v>
      </c>
      <c r="O285" s="55">
        <v>360</v>
      </c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8.600000000000001" thickBot="1" x14ac:dyDescent="0.35">
      <c r="A286" s="50" t="s">
        <v>786</v>
      </c>
      <c r="B286" s="51" t="s">
        <v>240</v>
      </c>
      <c r="C286" s="51" t="s">
        <v>766</v>
      </c>
      <c r="D286" s="103" t="s">
        <v>17</v>
      </c>
      <c r="E286" s="104"/>
      <c r="F286" s="51">
        <v>600007</v>
      </c>
      <c r="G286" s="52">
        <v>0.80902777777777779</v>
      </c>
      <c r="H286" s="51" t="s">
        <v>278</v>
      </c>
      <c r="I286" s="60"/>
      <c r="J286" s="51" t="s">
        <v>767</v>
      </c>
      <c r="K286" s="53" t="s">
        <v>784</v>
      </c>
      <c r="L286" s="64" t="s">
        <v>748</v>
      </c>
      <c r="M286" s="54" t="s">
        <v>786</v>
      </c>
      <c r="N286" s="54">
        <v>647</v>
      </c>
      <c r="O286" s="55">
        <v>360</v>
      </c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8.600000000000001" thickBot="1" x14ac:dyDescent="0.35">
      <c r="A287" s="47" t="s">
        <v>787</v>
      </c>
      <c r="B287" s="48" t="s">
        <v>762</v>
      </c>
      <c r="C287" s="48" t="s">
        <v>763</v>
      </c>
      <c r="D287" s="105" t="s">
        <v>13</v>
      </c>
      <c r="E287" s="106"/>
      <c r="F287" s="48">
        <v>600033</v>
      </c>
      <c r="G287" s="49">
        <v>0.28402777777777777</v>
      </c>
      <c r="H287" s="48" t="s">
        <v>383</v>
      </c>
      <c r="I287" s="62"/>
      <c r="J287" s="48" t="s">
        <v>19</v>
      </c>
      <c r="K287" s="44" t="s">
        <v>788</v>
      </c>
      <c r="L287" s="64" t="s">
        <v>748</v>
      </c>
      <c r="M287" s="44" t="s">
        <v>787</v>
      </c>
      <c r="N287" s="44">
        <v>648</v>
      </c>
      <c r="O287" s="46">
        <v>124</v>
      </c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22.8" customHeight="1" thickBot="1" x14ac:dyDescent="0.35">
      <c r="A288" s="47" t="s">
        <v>789</v>
      </c>
      <c r="B288" s="48" t="s">
        <v>683</v>
      </c>
      <c r="C288" s="48" t="s">
        <v>684</v>
      </c>
      <c r="D288" s="105" t="s">
        <v>12</v>
      </c>
      <c r="E288" s="106"/>
      <c r="F288" s="48">
        <v>600026</v>
      </c>
      <c r="G288" s="49">
        <v>0.31666666666666665</v>
      </c>
      <c r="H288" s="48" t="s">
        <v>392</v>
      </c>
      <c r="I288" s="62"/>
      <c r="J288" s="48" t="s">
        <v>686</v>
      </c>
      <c r="K288" s="44" t="s">
        <v>788</v>
      </c>
      <c r="L288" s="64" t="s">
        <v>748</v>
      </c>
      <c r="M288" s="44" t="s">
        <v>789</v>
      </c>
      <c r="N288" s="44">
        <v>649</v>
      </c>
      <c r="O288" s="46">
        <v>124</v>
      </c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8.600000000000001" thickBot="1" x14ac:dyDescent="0.35">
      <c r="A289" s="47" t="s">
        <v>790</v>
      </c>
      <c r="B289" s="48" t="s">
        <v>107</v>
      </c>
      <c r="C289" s="48" t="s">
        <v>108</v>
      </c>
      <c r="D289" s="105" t="s">
        <v>17</v>
      </c>
      <c r="E289" s="106"/>
      <c r="F289" s="48">
        <v>600007</v>
      </c>
      <c r="G289" s="49">
        <v>0.31597222222222221</v>
      </c>
      <c r="H289" s="48" t="s">
        <v>539</v>
      </c>
      <c r="I289" s="62"/>
      <c r="J289" s="48" t="s">
        <v>110</v>
      </c>
      <c r="K289" s="44" t="s">
        <v>788</v>
      </c>
      <c r="L289" s="64" t="s">
        <v>748</v>
      </c>
      <c r="M289" s="44" t="s">
        <v>790</v>
      </c>
      <c r="N289" s="44">
        <v>650</v>
      </c>
      <c r="O289" s="46">
        <v>124</v>
      </c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8.600000000000001" thickBot="1" x14ac:dyDescent="0.35">
      <c r="A290" s="47" t="s">
        <v>791</v>
      </c>
      <c r="B290" s="48" t="s">
        <v>201</v>
      </c>
      <c r="C290" s="48" t="s">
        <v>695</v>
      </c>
      <c r="D290" s="105" t="s">
        <v>13</v>
      </c>
      <c r="E290" s="106"/>
      <c r="F290" s="62">
        <v>600033</v>
      </c>
      <c r="G290" s="49">
        <v>0.33055555555555555</v>
      </c>
      <c r="H290" s="48" t="s">
        <v>539</v>
      </c>
      <c r="I290" s="62"/>
      <c r="J290" s="48" t="s">
        <v>696</v>
      </c>
      <c r="K290" s="44" t="s">
        <v>788</v>
      </c>
      <c r="L290" s="64" t="s">
        <v>748</v>
      </c>
      <c r="M290" s="44" t="s">
        <v>791</v>
      </c>
      <c r="N290" s="44">
        <v>651</v>
      </c>
      <c r="O290" s="46">
        <v>124</v>
      </c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8.600000000000001" thickBot="1" x14ac:dyDescent="0.35">
      <c r="A291" s="47" t="s">
        <v>792</v>
      </c>
      <c r="B291" s="48" t="s">
        <v>793</v>
      </c>
      <c r="C291" s="48" t="s">
        <v>794</v>
      </c>
      <c r="D291" s="105" t="s">
        <v>13</v>
      </c>
      <c r="E291" s="106"/>
      <c r="F291" s="62">
        <v>600033</v>
      </c>
      <c r="G291" s="49">
        <v>0.33055555555555555</v>
      </c>
      <c r="H291" s="48" t="s">
        <v>539</v>
      </c>
      <c r="I291" s="62"/>
      <c r="J291" s="48" t="s">
        <v>795</v>
      </c>
      <c r="K291" s="44" t="s">
        <v>788</v>
      </c>
      <c r="L291" s="64" t="s">
        <v>748</v>
      </c>
      <c r="M291" s="44" t="s">
        <v>792</v>
      </c>
      <c r="N291" s="44">
        <v>652</v>
      </c>
      <c r="O291" s="46">
        <v>124</v>
      </c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22.8" customHeight="1" thickBot="1" x14ac:dyDescent="0.35">
      <c r="A292" s="47" t="s">
        <v>796</v>
      </c>
      <c r="B292" s="48" t="s">
        <v>617</v>
      </c>
      <c r="C292" s="48" t="s">
        <v>618</v>
      </c>
      <c r="D292" s="105" t="s">
        <v>12</v>
      </c>
      <c r="E292" s="106"/>
      <c r="F292" s="48">
        <v>600026</v>
      </c>
      <c r="G292" s="49">
        <v>0.24861111111111112</v>
      </c>
      <c r="H292" s="48" t="s">
        <v>577</v>
      </c>
      <c r="I292" s="62"/>
      <c r="J292" s="48" t="s">
        <v>16</v>
      </c>
      <c r="K292" s="44" t="s">
        <v>788</v>
      </c>
      <c r="L292" s="64" t="s">
        <v>748</v>
      </c>
      <c r="M292" s="44" t="s">
        <v>796</v>
      </c>
      <c r="N292" s="44">
        <v>653</v>
      </c>
      <c r="O292" s="46">
        <v>124</v>
      </c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8.600000000000001" thickBot="1" x14ac:dyDescent="0.35">
      <c r="A293" s="50" t="s">
        <v>797</v>
      </c>
      <c r="B293" s="51" t="s">
        <v>756</v>
      </c>
      <c r="C293" s="51" t="s">
        <v>757</v>
      </c>
      <c r="D293" s="103" t="s">
        <v>13</v>
      </c>
      <c r="E293" s="104"/>
      <c r="F293" s="51">
        <v>600033</v>
      </c>
      <c r="G293" s="52">
        <v>0.54722222222222217</v>
      </c>
      <c r="H293" s="51" t="s">
        <v>798</v>
      </c>
      <c r="I293" s="60"/>
      <c r="J293" s="51" t="s">
        <v>758</v>
      </c>
      <c r="K293" s="53" t="s">
        <v>799</v>
      </c>
      <c r="L293" s="64" t="s">
        <v>748</v>
      </c>
      <c r="M293" s="54" t="s">
        <v>797</v>
      </c>
      <c r="N293" s="54">
        <v>654</v>
      </c>
      <c r="O293" s="55">
        <v>200</v>
      </c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8.600000000000001" thickBot="1" x14ac:dyDescent="0.35">
      <c r="A294" s="50" t="s">
        <v>800</v>
      </c>
      <c r="B294" s="51" t="s">
        <v>762</v>
      </c>
      <c r="C294" s="51" t="s">
        <v>763</v>
      </c>
      <c r="D294" s="103" t="s">
        <v>13</v>
      </c>
      <c r="E294" s="104"/>
      <c r="F294" s="51">
        <v>600033</v>
      </c>
      <c r="G294" s="52">
        <v>0.50277777777777777</v>
      </c>
      <c r="H294" s="51" t="s">
        <v>801</v>
      </c>
      <c r="I294" s="60"/>
      <c r="J294" s="51" t="s">
        <v>19</v>
      </c>
      <c r="K294" s="53" t="s">
        <v>799</v>
      </c>
      <c r="L294" s="64" t="s">
        <v>748</v>
      </c>
      <c r="M294" s="54" t="s">
        <v>800</v>
      </c>
      <c r="N294" s="54">
        <v>655</v>
      </c>
      <c r="O294" s="55">
        <v>200</v>
      </c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8.600000000000001" thickBot="1" x14ac:dyDescent="0.35">
      <c r="A295" s="50" t="s">
        <v>802</v>
      </c>
      <c r="B295" s="51" t="s">
        <v>240</v>
      </c>
      <c r="C295" s="51" t="s">
        <v>766</v>
      </c>
      <c r="D295" s="103" t="s">
        <v>17</v>
      </c>
      <c r="E295" s="104"/>
      <c r="F295" s="51">
        <v>600007</v>
      </c>
      <c r="G295" s="52">
        <v>0.50208333333333333</v>
      </c>
      <c r="H295" s="51" t="s">
        <v>801</v>
      </c>
      <c r="I295" s="60"/>
      <c r="J295" s="51" t="s">
        <v>767</v>
      </c>
      <c r="K295" s="53" t="s">
        <v>799</v>
      </c>
      <c r="L295" s="64" t="s">
        <v>748</v>
      </c>
      <c r="M295" s="54" t="s">
        <v>802</v>
      </c>
      <c r="N295" s="54">
        <v>656</v>
      </c>
      <c r="O295" s="55">
        <v>200</v>
      </c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22.8" customHeight="1" thickBot="1" x14ac:dyDescent="0.35">
      <c r="A296" s="50" t="s">
        <v>803</v>
      </c>
      <c r="B296" s="51" t="s">
        <v>804</v>
      </c>
      <c r="C296" s="51" t="s">
        <v>277</v>
      </c>
      <c r="D296" s="103" t="s">
        <v>12</v>
      </c>
      <c r="E296" s="104"/>
      <c r="F296" s="51">
        <v>600026</v>
      </c>
      <c r="G296" s="52">
        <v>0.45694444444444443</v>
      </c>
      <c r="H296" s="51" t="s">
        <v>805</v>
      </c>
      <c r="I296" s="51" t="s">
        <v>25</v>
      </c>
      <c r="J296" s="51" t="s">
        <v>806</v>
      </c>
      <c r="K296" s="53" t="s">
        <v>799</v>
      </c>
      <c r="L296" s="64" t="s">
        <v>748</v>
      </c>
      <c r="M296" s="54" t="s">
        <v>803</v>
      </c>
      <c r="N296" s="54">
        <v>657</v>
      </c>
      <c r="O296" s="55">
        <v>200</v>
      </c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22.8" customHeight="1" thickBot="1" x14ac:dyDescent="0.35">
      <c r="A297" s="50" t="s">
        <v>807</v>
      </c>
      <c r="B297" s="51" t="s">
        <v>617</v>
      </c>
      <c r="C297" s="51" t="s">
        <v>618</v>
      </c>
      <c r="D297" s="103" t="s">
        <v>12</v>
      </c>
      <c r="E297" s="104"/>
      <c r="F297" s="51">
        <v>600026</v>
      </c>
      <c r="G297" s="52">
        <v>0.45694444444444443</v>
      </c>
      <c r="H297" s="51" t="s">
        <v>805</v>
      </c>
      <c r="I297" s="60"/>
      <c r="J297" s="51" t="s">
        <v>16</v>
      </c>
      <c r="K297" s="53" t="s">
        <v>799</v>
      </c>
      <c r="L297" s="64" t="s">
        <v>748</v>
      </c>
      <c r="M297" s="54" t="s">
        <v>807</v>
      </c>
      <c r="N297" s="54">
        <v>658</v>
      </c>
      <c r="O297" s="55">
        <v>200</v>
      </c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22.8" customHeight="1" thickBot="1" x14ac:dyDescent="0.35">
      <c r="A298" s="50" t="s">
        <v>808</v>
      </c>
      <c r="B298" s="51" t="s">
        <v>690</v>
      </c>
      <c r="C298" s="51" t="s">
        <v>691</v>
      </c>
      <c r="D298" s="103" t="s">
        <v>12</v>
      </c>
      <c r="E298" s="104"/>
      <c r="F298" s="51">
        <v>600026</v>
      </c>
      <c r="G298" s="52">
        <v>0.54722222222222217</v>
      </c>
      <c r="H298" s="51" t="s">
        <v>798</v>
      </c>
      <c r="I298" s="51" t="s">
        <v>25</v>
      </c>
      <c r="J298" s="51" t="s">
        <v>693</v>
      </c>
      <c r="K298" s="53" t="s">
        <v>799</v>
      </c>
      <c r="L298" s="64" t="s">
        <v>748</v>
      </c>
      <c r="M298" s="54" t="s">
        <v>808</v>
      </c>
      <c r="N298" s="54">
        <v>659</v>
      </c>
      <c r="O298" s="55">
        <v>200</v>
      </c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8.600000000000001" thickBot="1" x14ac:dyDescent="0.35">
      <c r="A299" s="50" t="s">
        <v>809</v>
      </c>
      <c r="B299" s="51" t="s">
        <v>201</v>
      </c>
      <c r="C299" s="51" t="s">
        <v>695</v>
      </c>
      <c r="D299" s="103" t="s">
        <v>13</v>
      </c>
      <c r="E299" s="104"/>
      <c r="F299" s="51">
        <v>600033</v>
      </c>
      <c r="G299" s="52">
        <v>0.54722222222222217</v>
      </c>
      <c r="H299" s="51" t="s">
        <v>798</v>
      </c>
      <c r="I299" s="60"/>
      <c r="J299" s="51" t="s">
        <v>696</v>
      </c>
      <c r="K299" s="53" t="s">
        <v>799</v>
      </c>
      <c r="L299" s="64" t="s">
        <v>748</v>
      </c>
      <c r="M299" s="54" t="s">
        <v>809</v>
      </c>
      <c r="N299" s="54">
        <v>660</v>
      </c>
      <c r="O299" s="55">
        <v>200</v>
      </c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8.600000000000001" thickBot="1" x14ac:dyDescent="0.3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8.600000000000001" thickBot="1" x14ac:dyDescent="0.3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8.600000000000001" thickBot="1" x14ac:dyDescent="0.3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8.600000000000001" thickBot="1" x14ac:dyDescent="0.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8.600000000000001" thickBot="1" x14ac:dyDescent="0.3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8.600000000000001" thickBot="1" x14ac:dyDescent="0.3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8.600000000000001" thickBot="1" x14ac:dyDescent="0.3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8.600000000000001" thickBot="1" x14ac:dyDescent="0.3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8.600000000000001" thickBot="1" x14ac:dyDescent="0.3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8.600000000000001" thickBot="1" x14ac:dyDescent="0.3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8.600000000000001" thickBot="1" x14ac:dyDescent="0.3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8.600000000000001" thickBot="1" x14ac:dyDescent="0.3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8.600000000000001" thickBot="1" x14ac:dyDescent="0.3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8.600000000000001" thickBot="1" x14ac:dyDescent="0.3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8.600000000000001" thickBot="1" x14ac:dyDescent="0.3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8.600000000000001" thickBot="1" x14ac:dyDescent="0.3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8.600000000000001" thickBot="1" x14ac:dyDescent="0.3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8.600000000000001" thickBot="1" x14ac:dyDescent="0.3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8.600000000000001" thickBot="1" x14ac:dyDescent="0.3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8.600000000000001" thickBot="1" x14ac:dyDescent="0.3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8.600000000000001" thickBot="1" x14ac:dyDescent="0.3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8.600000000000001" thickBot="1" x14ac:dyDescent="0.3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8.600000000000001" thickBot="1" x14ac:dyDescent="0.3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8.600000000000001" thickBot="1" x14ac:dyDescent="0.3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8.600000000000001" thickBot="1" x14ac:dyDescent="0.3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8.600000000000001" thickBot="1" x14ac:dyDescent="0.3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8.600000000000001" thickBot="1" x14ac:dyDescent="0.3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8.600000000000001" thickBot="1" x14ac:dyDescent="0.3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8.600000000000001" thickBot="1" x14ac:dyDescent="0.3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8.600000000000001" thickBot="1" x14ac:dyDescent="0.3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8.600000000000001" thickBot="1" x14ac:dyDescent="0.3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8.600000000000001" thickBot="1" x14ac:dyDescent="0.3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8.600000000000001" thickBot="1" x14ac:dyDescent="0.3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8.600000000000001" thickBot="1" x14ac:dyDescent="0.3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8.600000000000001" thickBot="1" x14ac:dyDescent="0.3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8.600000000000001" thickBot="1" x14ac:dyDescent="0.3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8.600000000000001" thickBot="1" x14ac:dyDescent="0.3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8.600000000000001" thickBot="1" x14ac:dyDescent="0.3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8.600000000000001" thickBot="1" x14ac:dyDescent="0.3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8.600000000000001" thickBot="1" x14ac:dyDescent="0.3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8.600000000000001" thickBot="1" x14ac:dyDescent="0.3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8.600000000000001" thickBot="1" x14ac:dyDescent="0.3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8.600000000000001" thickBot="1" x14ac:dyDescent="0.3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8.600000000000001" thickBot="1" x14ac:dyDescent="0.3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8.600000000000001" thickBot="1" x14ac:dyDescent="0.3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8.600000000000001" thickBot="1" x14ac:dyDescent="0.3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8.600000000000001" thickBot="1" x14ac:dyDescent="0.3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8.600000000000001" thickBot="1" x14ac:dyDescent="0.3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8.600000000000001" thickBot="1" x14ac:dyDescent="0.3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8.600000000000001" thickBot="1" x14ac:dyDescent="0.3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8.600000000000001" thickBot="1" x14ac:dyDescent="0.3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8.600000000000001" thickBot="1" x14ac:dyDescent="0.3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8.600000000000001" thickBot="1" x14ac:dyDescent="0.3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8.600000000000001" thickBot="1" x14ac:dyDescent="0.3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8.600000000000001" thickBot="1" x14ac:dyDescent="0.3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8.600000000000001" thickBot="1" x14ac:dyDescent="0.3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8.600000000000001" thickBot="1" x14ac:dyDescent="0.3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8.600000000000001" thickBot="1" x14ac:dyDescent="0.3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8.600000000000001" thickBot="1" x14ac:dyDescent="0.3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8.600000000000001" thickBot="1" x14ac:dyDescent="0.3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8.600000000000001" thickBot="1" x14ac:dyDescent="0.3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8.600000000000001" thickBot="1" x14ac:dyDescent="0.3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8.600000000000001" thickBot="1" x14ac:dyDescent="0.3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8.600000000000001" thickBot="1" x14ac:dyDescent="0.3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8.600000000000001" thickBot="1" x14ac:dyDescent="0.3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8.600000000000001" thickBot="1" x14ac:dyDescent="0.3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8.600000000000001" thickBot="1" x14ac:dyDescent="0.3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8.600000000000001" thickBot="1" x14ac:dyDescent="0.3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8.600000000000001" thickBot="1" x14ac:dyDescent="0.3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8.600000000000001" thickBot="1" x14ac:dyDescent="0.3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8.600000000000001" thickBot="1" x14ac:dyDescent="0.3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8.600000000000001" thickBot="1" x14ac:dyDescent="0.3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8.600000000000001" thickBot="1" x14ac:dyDescent="0.3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8.600000000000001" thickBot="1" x14ac:dyDescent="0.3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8.600000000000001" thickBot="1" x14ac:dyDescent="0.3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8.600000000000001" thickBot="1" x14ac:dyDescent="0.3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8.600000000000001" thickBot="1" x14ac:dyDescent="0.3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8.600000000000001" thickBot="1" x14ac:dyDescent="0.3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8.600000000000001" thickBot="1" x14ac:dyDescent="0.3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8.600000000000001" thickBot="1" x14ac:dyDescent="0.3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8.600000000000001" thickBot="1" x14ac:dyDescent="0.3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8.600000000000001" thickBot="1" x14ac:dyDescent="0.3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8.600000000000001" thickBot="1" x14ac:dyDescent="0.3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8.600000000000001" thickBot="1" x14ac:dyDescent="0.3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8.600000000000001" thickBot="1" x14ac:dyDescent="0.3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8.600000000000001" thickBot="1" x14ac:dyDescent="0.3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8.600000000000001" thickBot="1" x14ac:dyDescent="0.3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8.600000000000001" thickBot="1" x14ac:dyDescent="0.3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8.600000000000001" thickBot="1" x14ac:dyDescent="0.3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8.600000000000001" thickBot="1" x14ac:dyDescent="0.3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8.600000000000001" thickBot="1" x14ac:dyDescent="0.3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8.600000000000001" thickBot="1" x14ac:dyDescent="0.3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8.600000000000001" thickBot="1" x14ac:dyDescent="0.3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8.600000000000001" thickBot="1" x14ac:dyDescent="0.3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8.600000000000001" thickBot="1" x14ac:dyDescent="0.3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8.600000000000001" thickBot="1" x14ac:dyDescent="0.3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8.600000000000001" thickBot="1" x14ac:dyDescent="0.3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8.600000000000001" thickBot="1" x14ac:dyDescent="0.3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8.600000000000001" thickBot="1" x14ac:dyDescent="0.3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8.600000000000001" thickBot="1" x14ac:dyDescent="0.3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8.600000000000001" thickBot="1" x14ac:dyDescent="0.3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8.600000000000001" thickBot="1" x14ac:dyDescent="0.3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8.600000000000001" thickBot="1" x14ac:dyDescent="0.3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8.600000000000001" thickBot="1" x14ac:dyDescent="0.3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8.600000000000001" thickBot="1" x14ac:dyDescent="0.3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8.600000000000001" thickBot="1" x14ac:dyDescent="0.3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8.600000000000001" thickBot="1" x14ac:dyDescent="0.3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8.600000000000001" thickBot="1" x14ac:dyDescent="0.3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8.600000000000001" thickBot="1" x14ac:dyDescent="0.3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8.600000000000001" thickBot="1" x14ac:dyDescent="0.3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8.600000000000001" thickBot="1" x14ac:dyDescent="0.3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8.600000000000001" thickBot="1" x14ac:dyDescent="0.3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8.600000000000001" thickBot="1" x14ac:dyDescent="0.3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8.600000000000001" thickBot="1" x14ac:dyDescent="0.3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8.600000000000001" thickBot="1" x14ac:dyDescent="0.3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8.600000000000001" thickBot="1" x14ac:dyDescent="0.3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8.600000000000001" thickBot="1" x14ac:dyDescent="0.3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8.600000000000001" thickBot="1" x14ac:dyDescent="0.3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8.600000000000001" thickBot="1" x14ac:dyDescent="0.3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8.600000000000001" thickBot="1" x14ac:dyDescent="0.3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8.600000000000001" thickBot="1" x14ac:dyDescent="0.3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8.600000000000001" thickBot="1" x14ac:dyDescent="0.3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8.600000000000001" thickBot="1" x14ac:dyDescent="0.3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8.600000000000001" thickBot="1" x14ac:dyDescent="0.3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8.600000000000001" thickBot="1" x14ac:dyDescent="0.3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8.600000000000001" thickBot="1" x14ac:dyDescent="0.3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8.600000000000001" thickBot="1" x14ac:dyDescent="0.3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8.600000000000001" thickBot="1" x14ac:dyDescent="0.3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8.600000000000001" thickBot="1" x14ac:dyDescent="0.3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8.600000000000001" thickBot="1" x14ac:dyDescent="0.3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8.600000000000001" thickBot="1" x14ac:dyDescent="0.3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8.600000000000001" thickBot="1" x14ac:dyDescent="0.3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8.600000000000001" thickBot="1" x14ac:dyDescent="0.3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8.600000000000001" thickBot="1" x14ac:dyDescent="0.3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8.600000000000001" thickBot="1" x14ac:dyDescent="0.3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8.600000000000001" thickBot="1" x14ac:dyDescent="0.3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8.600000000000001" thickBot="1" x14ac:dyDescent="0.3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8.600000000000001" thickBot="1" x14ac:dyDescent="0.3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8.600000000000001" thickBot="1" x14ac:dyDescent="0.3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8.600000000000001" thickBot="1" x14ac:dyDescent="0.3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8.600000000000001" thickBot="1" x14ac:dyDescent="0.3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8.600000000000001" thickBot="1" x14ac:dyDescent="0.3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8.600000000000001" thickBot="1" x14ac:dyDescent="0.3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8.600000000000001" thickBot="1" x14ac:dyDescent="0.3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8.600000000000001" thickBot="1" x14ac:dyDescent="0.3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8.600000000000001" thickBot="1" x14ac:dyDescent="0.3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8.600000000000001" thickBot="1" x14ac:dyDescent="0.3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8.600000000000001" thickBot="1" x14ac:dyDescent="0.3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8.600000000000001" thickBot="1" x14ac:dyDescent="0.3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8.600000000000001" thickBot="1" x14ac:dyDescent="0.3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8.600000000000001" thickBot="1" x14ac:dyDescent="0.3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8.600000000000001" thickBot="1" x14ac:dyDescent="0.3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8.600000000000001" thickBot="1" x14ac:dyDescent="0.3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8.600000000000001" thickBot="1" x14ac:dyDescent="0.3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8.600000000000001" thickBot="1" x14ac:dyDescent="0.3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8.600000000000001" thickBot="1" x14ac:dyDescent="0.3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8.600000000000001" thickBot="1" x14ac:dyDescent="0.3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8.600000000000001" thickBot="1" x14ac:dyDescent="0.3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8.600000000000001" thickBot="1" x14ac:dyDescent="0.3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8.600000000000001" thickBot="1" x14ac:dyDescent="0.3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8.600000000000001" thickBot="1" x14ac:dyDescent="0.3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8.600000000000001" thickBot="1" x14ac:dyDescent="0.3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8.600000000000001" thickBot="1" x14ac:dyDescent="0.3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8.600000000000001" thickBot="1" x14ac:dyDescent="0.3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8.600000000000001" thickBot="1" x14ac:dyDescent="0.3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8.600000000000001" thickBot="1" x14ac:dyDescent="0.3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8.600000000000001" thickBot="1" x14ac:dyDescent="0.3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8.600000000000001" thickBot="1" x14ac:dyDescent="0.3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8.600000000000001" thickBot="1" x14ac:dyDescent="0.3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8.600000000000001" thickBot="1" x14ac:dyDescent="0.3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8.600000000000001" thickBot="1" x14ac:dyDescent="0.3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8.600000000000001" thickBot="1" x14ac:dyDescent="0.3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8.600000000000001" thickBot="1" x14ac:dyDescent="0.3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8.600000000000001" thickBot="1" x14ac:dyDescent="0.3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8.600000000000001" thickBot="1" x14ac:dyDescent="0.3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8.600000000000001" thickBot="1" x14ac:dyDescent="0.3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8.600000000000001" thickBot="1" x14ac:dyDescent="0.3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8.600000000000001" thickBot="1" x14ac:dyDescent="0.3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8.600000000000001" thickBot="1" x14ac:dyDescent="0.3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8.600000000000001" thickBot="1" x14ac:dyDescent="0.3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8.600000000000001" thickBot="1" x14ac:dyDescent="0.3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8.600000000000001" thickBot="1" x14ac:dyDescent="0.3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8.600000000000001" thickBot="1" x14ac:dyDescent="0.3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8.600000000000001" thickBot="1" x14ac:dyDescent="0.3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8.600000000000001" thickBot="1" x14ac:dyDescent="0.3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8.600000000000001" thickBot="1" x14ac:dyDescent="0.3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8.600000000000001" thickBot="1" x14ac:dyDescent="0.3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8.600000000000001" thickBot="1" x14ac:dyDescent="0.3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8.600000000000001" thickBot="1" x14ac:dyDescent="0.3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8.600000000000001" thickBot="1" x14ac:dyDescent="0.3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8.600000000000001" thickBot="1" x14ac:dyDescent="0.3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8.600000000000001" thickBot="1" x14ac:dyDescent="0.3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8.600000000000001" thickBot="1" x14ac:dyDescent="0.3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8.600000000000001" thickBot="1" x14ac:dyDescent="0.3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8.600000000000001" thickBot="1" x14ac:dyDescent="0.3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8.600000000000001" thickBot="1" x14ac:dyDescent="0.3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8.600000000000001" thickBot="1" x14ac:dyDescent="0.3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8.600000000000001" thickBot="1" x14ac:dyDescent="0.3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8.600000000000001" thickBot="1" x14ac:dyDescent="0.3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8.600000000000001" thickBot="1" x14ac:dyDescent="0.3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8.600000000000001" thickBot="1" x14ac:dyDescent="0.3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8.600000000000001" thickBot="1" x14ac:dyDescent="0.3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8.600000000000001" thickBot="1" x14ac:dyDescent="0.3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8.600000000000001" thickBot="1" x14ac:dyDescent="0.3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8.600000000000001" thickBot="1" x14ac:dyDescent="0.3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8.600000000000001" thickBot="1" x14ac:dyDescent="0.3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8.600000000000001" thickBot="1" x14ac:dyDescent="0.3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8.600000000000001" thickBot="1" x14ac:dyDescent="0.3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8.600000000000001" thickBot="1" x14ac:dyDescent="0.3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8.600000000000001" thickBot="1" x14ac:dyDescent="0.3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8.600000000000001" thickBot="1" x14ac:dyDescent="0.3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8.600000000000001" thickBot="1" x14ac:dyDescent="0.3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8.600000000000001" thickBot="1" x14ac:dyDescent="0.3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8.600000000000001" thickBot="1" x14ac:dyDescent="0.3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8.600000000000001" thickBot="1" x14ac:dyDescent="0.3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8.600000000000001" thickBot="1" x14ac:dyDescent="0.3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8.600000000000001" thickBot="1" x14ac:dyDescent="0.3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8.600000000000001" thickBot="1" x14ac:dyDescent="0.3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8.600000000000001" thickBot="1" x14ac:dyDescent="0.3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8.600000000000001" thickBot="1" x14ac:dyDescent="0.3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8.600000000000001" thickBot="1" x14ac:dyDescent="0.3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8.600000000000001" thickBot="1" x14ac:dyDescent="0.3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8.600000000000001" thickBot="1" x14ac:dyDescent="0.3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8.600000000000001" thickBot="1" x14ac:dyDescent="0.3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8.600000000000001" thickBot="1" x14ac:dyDescent="0.3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8.600000000000001" thickBot="1" x14ac:dyDescent="0.3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8.600000000000001" thickBot="1" x14ac:dyDescent="0.3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8.600000000000001" thickBot="1" x14ac:dyDescent="0.3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8.600000000000001" thickBot="1" x14ac:dyDescent="0.3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8.600000000000001" thickBot="1" x14ac:dyDescent="0.3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8.600000000000001" thickBot="1" x14ac:dyDescent="0.3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8.600000000000001" thickBot="1" x14ac:dyDescent="0.3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8.600000000000001" thickBot="1" x14ac:dyDescent="0.3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8.600000000000001" thickBot="1" x14ac:dyDescent="0.3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8.600000000000001" thickBot="1" x14ac:dyDescent="0.3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8.600000000000001" thickBot="1" x14ac:dyDescent="0.3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8.600000000000001" thickBot="1" x14ac:dyDescent="0.3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8.600000000000001" thickBot="1" x14ac:dyDescent="0.3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8.600000000000001" thickBot="1" x14ac:dyDescent="0.3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8.600000000000001" thickBot="1" x14ac:dyDescent="0.3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8.600000000000001" thickBot="1" x14ac:dyDescent="0.3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8.600000000000001" thickBot="1" x14ac:dyDescent="0.3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8.600000000000001" thickBot="1" x14ac:dyDescent="0.3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8.600000000000001" thickBot="1" x14ac:dyDescent="0.3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8.600000000000001" thickBot="1" x14ac:dyDescent="0.3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8.600000000000001" thickBot="1" x14ac:dyDescent="0.3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8.600000000000001" thickBot="1" x14ac:dyDescent="0.3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8.600000000000001" thickBot="1" x14ac:dyDescent="0.3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8.600000000000001" thickBot="1" x14ac:dyDescent="0.3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8.600000000000001" thickBot="1" x14ac:dyDescent="0.3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8.600000000000001" thickBot="1" x14ac:dyDescent="0.3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8.600000000000001" thickBot="1" x14ac:dyDescent="0.3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8.600000000000001" thickBot="1" x14ac:dyDescent="0.3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8.600000000000001" thickBot="1" x14ac:dyDescent="0.3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8.600000000000001" thickBot="1" x14ac:dyDescent="0.3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8.600000000000001" thickBot="1" x14ac:dyDescent="0.3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8.600000000000001" thickBot="1" x14ac:dyDescent="0.3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8.600000000000001" thickBot="1" x14ac:dyDescent="0.3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8.600000000000001" thickBot="1" x14ac:dyDescent="0.3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8.600000000000001" thickBot="1" x14ac:dyDescent="0.3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8.600000000000001" thickBot="1" x14ac:dyDescent="0.3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8.600000000000001" thickBot="1" x14ac:dyDescent="0.3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8.600000000000001" thickBot="1" x14ac:dyDescent="0.3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8.600000000000001" thickBot="1" x14ac:dyDescent="0.3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8.600000000000001" thickBot="1" x14ac:dyDescent="0.3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8.600000000000001" thickBot="1" x14ac:dyDescent="0.3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8.600000000000001" thickBot="1" x14ac:dyDescent="0.3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8.600000000000001" thickBot="1" x14ac:dyDescent="0.3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8.600000000000001" thickBot="1" x14ac:dyDescent="0.3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8.600000000000001" thickBot="1" x14ac:dyDescent="0.3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8.600000000000001" thickBot="1" x14ac:dyDescent="0.3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8.600000000000001" thickBot="1" x14ac:dyDescent="0.3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8.600000000000001" thickBot="1" x14ac:dyDescent="0.3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8.600000000000001" thickBot="1" x14ac:dyDescent="0.3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8.600000000000001" thickBot="1" x14ac:dyDescent="0.3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8.600000000000001" thickBot="1" x14ac:dyDescent="0.3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8.600000000000001" thickBot="1" x14ac:dyDescent="0.3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8.600000000000001" thickBot="1" x14ac:dyDescent="0.3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8.600000000000001" thickBot="1" x14ac:dyDescent="0.3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8.600000000000001" thickBot="1" x14ac:dyDescent="0.3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8.600000000000001" thickBot="1" x14ac:dyDescent="0.3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8.600000000000001" thickBot="1" x14ac:dyDescent="0.3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8.600000000000001" thickBot="1" x14ac:dyDescent="0.3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8.600000000000001" thickBot="1" x14ac:dyDescent="0.3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8.600000000000001" thickBot="1" x14ac:dyDescent="0.3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8.600000000000001" thickBot="1" x14ac:dyDescent="0.3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8.600000000000001" thickBot="1" x14ac:dyDescent="0.3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8.600000000000001" thickBot="1" x14ac:dyDescent="0.3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8.600000000000001" thickBot="1" x14ac:dyDescent="0.3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8.600000000000001" thickBot="1" x14ac:dyDescent="0.3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8.600000000000001" thickBot="1" x14ac:dyDescent="0.3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8.600000000000001" thickBot="1" x14ac:dyDescent="0.3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8.600000000000001" thickBot="1" x14ac:dyDescent="0.3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8.600000000000001" thickBot="1" x14ac:dyDescent="0.3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8.600000000000001" thickBot="1" x14ac:dyDescent="0.3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8.600000000000001" thickBot="1" x14ac:dyDescent="0.3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8.600000000000001" thickBot="1" x14ac:dyDescent="0.3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8.600000000000001" thickBot="1" x14ac:dyDescent="0.3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8.600000000000001" thickBot="1" x14ac:dyDescent="0.3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8.600000000000001" thickBot="1" x14ac:dyDescent="0.3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8.600000000000001" thickBot="1" x14ac:dyDescent="0.3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8.600000000000001" thickBot="1" x14ac:dyDescent="0.3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8.600000000000001" thickBot="1" x14ac:dyDescent="0.3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8.600000000000001" thickBot="1" x14ac:dyDescent="0.3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8.600000000000001" thickBot="1" x14ac:dyDescent="0.3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8.600000000000001" thickBot="1" x14ac:dyDescent="0.3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8.600000000000001" thickBot="1" x14ac:dyDescent="0.3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8.600000000000001" thickBot="1" x14ac:dyDescent="0.3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8.600000000000001" thickBot="1" x14ac:dyDescent="0.3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8.600000000000001" thickBot="1" x14ac:dyDescent="0.3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8.600000000000001" thickBot="1" x14ac:dyDescent="0.3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8.600000000000001" thickBot="1" x14ac:dyDescent="0.3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8.600000000000001" thickBot="1" x14ac:dyDescent="0.3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8.600000000000001" thickBot="1" x14ac:dyDescent="0.3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8.600000000000001" thickBot="1" x14ac:dyDescent="0.3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8.600000000000001" thickBot="1" x14ac:dyDescent="0.3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8.600000000000001" thickBot="1" x14ac:dyDescent="0.3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8.600000000000001" thickBot="1" x14ac:dyDescent="0.3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8.600000000000001" thickBot="1" x14ac:dyDescent="0.3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8.600000000000001" thickBot="1" x14ac:dyDescent="0.3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8.600000000000001" thickBot="1" x14ac:dyDescent="0.3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8.600000000000001" thickBot="1" x14ac:dyDescent="0.3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8.600000000000001" thickBot="1" x14ac:dyDescent="0.3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8.600000000000001" thickBot="1" x14ac:dyDescent="0.3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8.600000000000001" thickBot="1" x14ac:dyDescent="0.3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8.600000000000001" thickBot="1" x14ac:dyDescent="0.3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8.600000000000001" thickBot="1" x14ac:dyDescent="0.3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8.600000000000001" thickBot="1" x14ac:dyDescent="0.3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8.600000000000001" thickBot="1" x14ac:dyDescent="0.3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8.600000000000001" thickBot="1" x14ac:dyDescent="0.3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8.600000000000001" thickBot="1" x14ac:dyDescent="0.3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8.600000000000001" thickBot="1" x14ac:dyDescent="0.3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8.600000000000001" thickBot="1" x14ac:dyDescent="0.3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8.600000000000001" thickBot="1" x14ac:dyDescent="0.3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8.600000000000001" thickBot="1" x14ac:dyDescent="0.3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8.600000000000001" thickBot="1" x14ac:dyDescent="0.3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8.600000000000001" thickBot="1" x14ac:dyDescent="0.3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8.600000000000001" thickBot="1" x14ac:dyDescent="0.3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8.600000000000001" thickBot="1" x14ac:dyDescent="0.3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8.600000000000001" thickBot="1" x14ac:dyDescent="0.3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8.600000000000001" thickBot="1" x14ac:dyDescent="0.3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8.600000000000001" thickBot="1" x14ac:dyDescent="0.3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8.600000000000001" thickBot="1" x14ac:dyDescent="0.3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8.600000000000001" thickBot="1" x14ac:dyDescent="0.3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8.600000000000001" thickBot="1" x14ac:dyDescent="0.3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8.600000000000001" thickBot="1" x14ac:dyDescent="0.3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8.600000000000001" thickBot="1" x14ac:dyDescent="0.3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8.600000000000001" thickBot="1" x14ac:dyDescent="0.3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8.600000000000001" thickBot="1" x14ac:dyDescent="0.3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8.600000000000001" thickBot="1" x14ac:dyDescent="0.3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8.600000000000001" thickBot="1" x14ac:dyDescent="0.3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8.600000000000001" thickBot="1" x14ac:dyDescent="0.3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8.600000000000001" thickBot="1" x14ac:dyDescent="0.3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8.600000000000001" thickBot="1" x14ac:dyDescent="0.3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8.600000000000001" thickBot="1" x14ac:dyDescent="0.3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8.600000000000001" thickBot="1" x14ac:dyDescent="0.3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8.600000000000001" thickBot="1" x14ac:dyDescent="0.3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8.600000000000001" thickBot="1" x14ac:dyDescent="0.3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8.600000000000001" thickBot="1" x14ac:dyDescent="0.3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8.600000000000001" thickBot="1" x14ac:dyDescent="0.3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8.600000000000001" thickBot="1" x14ac:dyDescent="0.3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8.600000000000001" thickBot="1" x14ac:dyDescent="0.3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8.600000000000001" thickBot="1" x14ac:dyDescent="0.3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8.600000000000001" thickBot="1" x14ac:dyDescent="0.3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8.600000000000001" thickBot="1" x14ac:dyDescent="0.3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8.600000000000001" thickBot="1" x14ac:dyDescent="0.3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8.600000000000001" thickBot="1" x14ac:dyDescent="0.3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8.600000000000001" thickBot="1" x14ac:dyDescent="0.3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8.600000000000001" thickBot="1" x14ac:dyDescent="0.3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8.600000000000001" thickBot="1" x14ac:dyDescent="0.3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8.600000000000001" thickBot="1" x14ac:dyDescent="0.3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8.600000000000001" thickBot="1" x14ac:dyDescent="0.3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8.600000000000001" thickBot="1" x14ac:dyDescent="0.3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8.600000000000001" thickBot="1" x14ac:dyDescent="0.3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8.600000000000001" thickBot="1" x14ac:dyDescent="0.3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8.600000000000001" thickBot="1" x14ac:dyDescent="0.3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8.600000000000001" thickBot="1" x14ac:dyDescent="0.3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8.600000000000001" thickBot="1" x14ac:dyDescent="0.3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8.600000000000001" thickBot="1" x14ac:dyDescent="0.3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8.600000000000001" thickBot="1" x14ac:dyDescent="0.3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8.600000000000001" thickBot="1" x14ac:dyDescent="0.3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8.600000000000001" thickBot="1" x14ac:dyDescent="0.3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8.600000000000001" thickBot="1" x14ac:dyDescent="0.3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8.600000000000001" thickBot="1" x14ac:dyDescent="0.3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8.600000000000001" thickBot="1" x14ac:dyDescent="0.3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8.600000000000001" thickBot="1" x14ac:dyDescent="0.3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8.600000000000001" thickBot="1" x14ac:dyDescent="0.3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8.600000000000001" thickBot="1" x14ac:dyDescent="0.3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8.600000000000001" thickBot="1" x14ac:dyDescent="0.3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8.600000000000001" thickBot="1" x14ac:dyDescent="0.3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8.600000000000001" thickBot="1" x14ac:dyDescent="0.3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8.600000000000001" thickBot="1" x14ac:dyDescent="0.3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8.600000000000001" thickBot="1" x14ac:dyDescent="0.3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8.600000000000001" thickBot="1" x14ac:dyDescent="0.3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8.600000000000001" thickBot="1" x14ac:dyDescent="0.3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8.600000000000001" thickBot="1" x14ac:dyDescent="0.3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8.600000000000001" thickBot="1" x14ac:dyDescent="0.3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8.600000000000001" thickBot="1" x14ac:dyDescent="0.3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8.600000000000001" thickBot="1" x14ac:dyDescent="0.3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8.600000000000001" thickBot="1" x14ac:dyDescent="0.3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8.600000000000001" thickBot="1" x14ac:dyDescent="0.3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8.600000000000001" thickBot="1" x14ac:dyDescent="0.3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8.600000000000001" thickBot="1" x14ac:dyDescent="0.3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8.600000000000001" thickBot="1" x14ac:dyDescent="0.3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8.600000000000001" thickBot="1" x14ac:dyDescent="0.3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8.600000000000001" thickBot="1" x14ac:dyDescent="0.3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8.600000000000001" thickBot="1" x14ac:dyDescent="0.3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8.600000000000001" thickBot="1" x14ac:dyDescent="0.3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8.600000000000001" thickBot="1" x14ac:dyDescent="0.3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8.600000000000001" thickBot="1" x14ac:dyDescent="0.3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8.600000000000001" thickBot="1" x14ac:dyDescent="0.3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8.600000000000001" thickBot="1" x14ac:dyDescent="0.3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8.600000000000001" thickBot="1" x14ac:dyDescent="0.3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8.600000000000001" thickBot="1" x14ac:dyDescent="0.3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8.600000000000001" thickBot="1" x14ac:dyDescent="0.3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8.600000000000001" thickBot="1" x14ac:dyDescent="0.3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8.600000000000001" thickBot="1" x14ac:dyDescent="0.3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8.600000000000001" thickBot="1" x14ac:dyDescent="0.3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8.600000000000001" thickBot="1" x14ac:dyDescent="0.3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8.600000000000001" thickBot="1" x14ac:dyDescent="0.3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8.600000000000001" thickBot="1" x14ac:dyDescent="0.3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8.600000000000001" thickBot="1" x14ac:dyDescent="0.3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8.600000000000001" thickBot="1" x14ac:dyDescent="0.3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8.600000000000001" thickBot="1" x14ac:dyDescent="0.3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8.600000000000001" thickBot="1" x14ac:dyDescent="0.3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8.600000000000001" thickBot="1" x14ac:dyDescent="0.3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8.600000000000001" thickBot="1" x14ac:dyDescent="0.3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8.600000000000001" thickBot="1" x14ac:dyDescent="0.3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8.600000000000001" thickBot="1" x14ac:dyDescent="0.3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8.600000000000001" thickBot="1" x14ac:dyDescent="0.3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8.600000000000001" thickBot="1" x14ac:dyDescent="0.3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8.600000000000001" thickBot="1" x14ac:dyDescent="0.3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8.600000000000001" thickBot="1" x14ac:dyDescent="0.3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8.600000000000001" thickBot="1" x14ac:dyDescent="0.3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8.600000000000001" thickBot="1" x14ac:dyDescent="0.3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8.600000000000001" thickBot="1" x14ac:dyDescent="0.3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8.600000000000001" thickBot="1" x14ac:dyDescent="0.3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8.600000000000001" thickBot="1" x14ac:dyDescent="0.3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8.600000000000001" thickBot="1" x14ac:dyDescent="0.3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8.600000000000001" thickBot="1" x14ac:dyDescent="0.3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8.600000000000001" thickBot="1" x14ac:dyDescent="0.3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8.600000000000001" thickBot="1" x14ac:dyDescent="0.3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8.600000000000001" thickBot="1" x14ac:dyDescent="0.3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8.600000000000001" thickBot="1" x14ac:dyDescent="0.3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8.600000000000001" thickBot="1" x14ac:dyDescent="0.3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8.600000000000001" thickBot="1" x14ac:dyDescent="0.3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8.600000000000001" thickBot="1" x14ac:dyDescent="0.3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8.600000000000001" thickBot="1" x14ac:dyDescent="0.3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8.600000000000001" thickBot="1" x14ac:dyDescent="0.3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8.600000000000001" thickBot="1" x14ac:dyDescent="0.3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8.600000000000001" thickBot="1" x14ac:dyDescent="0.3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8.600000000000001" thickBot="1" x14ac:dyDescent="0.3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8.600000000000001" thickBot="1" x14ac:dyDescent="0.3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8.600000000000001" thickBot="1" x14ac:dyDescent="0.3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8.600000000000001" thickBot="1" x14ac:dyDescent="0.3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8.600000000000001" thickBot="1" x14ac:dyDescent="0.3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8.600000000000001" thickBot="1" x14ac:dyDescent="0.3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8.600000000000001" thickBot="1" x14ac:dyDescent="0.3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8.600000000000001" thickBot="1" x14ac:dyDescent="0.3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8.600000000000001" thickBot="1" x14ac:dyDescent="0.3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8.600000000000001" thickBot="1" x14ac:dyDescent="0.3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8.600000000000001" thickBot="1" x14ac:dyDescent="0.3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8.600000000000001" thickBot="1" x14ac:dyDescent="0.3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8.600000000000001" thickBot="1" x14ac:dyDescent="0.3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8.600000000000001" thickBot="1" x14ac:dyDescent="0.3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8.600000000000001" thickBot="1" x14ac:dyDescent="0.3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8.600000000000001" thickBot="1" x14ac:dyDescent="0.3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8.600000000000001" thickBot="1" x14ac:dyDescent="0.3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8.600000000000001" thickBot="1" x14ac:dyDescent="0.3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8.600000000000001" thickBot="1" x14ac:dyDescent="0.3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8.600000000000001" thickBot="1" x14ac:dyDescent="0.3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8.600000000000001" thickBot="1" x14ac:dyDescent="0.3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8.600000000000001" thickBot="1" x14ac:dyDescent="0.3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8.600000000000001" thickBot="1" x14ac:dyDescent="0.3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8.600000000000001" thickBot="1" x14ac:dyDescent="0.3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8.600000000000001" thickBot="1" x14ac:dyDescent="0.3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8.600000000000001" thickBot="1" x14ac:dyDescent="0.3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8.600000000000001" thickBot="1" x14ac:dyDescent="0.3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8.600000000000001" thickBot="1" x14ac:dyDescent="0.3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8.600000000000001" thickBot="1" x14ac:dyDescent="0.3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8.600000000000001" thickBot="1" x14ac:dyDescent="0.3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8.600000000000001" thickBot="1" x14ac:dyDescent="0.3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8.600000000000001" thickBot="1" x14ac:dyDescent="0.3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8.600000000000001" thickBot="1" x14ac:dyDescent="0.3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8.600000000000001" thickBot="1" x14ac:dyDescent="0.3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8.600000000000001" thickBot="1" x14ac:dyDescent="0.3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8.600000000000001" thickBot="1" x14ac:dyDescent="0.3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8.600000000000001" thickBot="1" x14ac:dyDescent="0.3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8.600000000000001" thickBot="1" x14ac:dyDescent="0.3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8.600000000000001" thickBot="1" x14ac:dyDescent="0.3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8.600000000000001" thickBot="1" x14ac:dyDescent="0.3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8.600000000000001" thickBot="1" x14ac:dyDescent="0.3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8.600000000000001" thickBot="1" x14ac:dyDescent="0.3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8.600000000000001" thickBot="1" x14ac:dyDescent="0.3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8.600000000000001" thickBot="1" x14ac:dyDescent="0.3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8.600000000000001" thickBot="1" x14ac:dyDescent="0.3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8.600000000000001" thickBot="1" x14ac:dyDescent="0.3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8.600000000000001" thickBot="1" x14ac:dyDescent="0.3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8.600000000000001" thickBot="1" x14ac:dyDescent="0.3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8.600000000000001" thickBot="1" x14ac:dyDescent="0.3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8.600000000000001" thickBot="1" x14ac:dyDescent="0.3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8.600000000000001" thickBot="1" x14ac:dyDescent="0.3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8.600000000000001" thickBot="1" x14ac:dyDescent="0.3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8.600000000000001" thickBot="1" x14ac:dyDescent="0.3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8.600000000000001" thickBot="1" x14ac:dyDescent="0.3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8.600000000000001" thickBot="1" x14ac:dyDescent="0.3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8.600000000000001" thickBot="1" x14ac:dyDescent="0.3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8.600000000000001" thickBot="1" x14ac:dyDescent="0.3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8.600000000000001" thickBot="1" x14ac:dyDescent="0.3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8.600000000000001" thickBot="1" x14ac:dyDescent="0.3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8.600000000000001" thickBot="1" x14ac:dyDescent="0.3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8.600000000000001" thickBot="1" x14ac:dyDescent="0.3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8.600000000000001" thickBot="1" x14ac:dyDescent="0.3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8.600000000000001" thickBot="1" x14ac:dyDescent="0.3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8.600000000000001" thickBot="1" x14ac:dyDescent="0.3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8.600000000000001" thickBot="1" x14ac:dyDescent="0.3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8.600000000000001" thickBot="1" x14ac:dyDescent="0.3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8.600000000000001" thickBot="1" x14ac:dyDescent="0.3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8.600000000000001" thickBot="1" x14ac:dyDescent="0.3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8.600000000000001" thickBot="1" x14ac:dyDescent="0.3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8.600000000000001" thickBot="1" x14ac:dyDescent="0.3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8.600000000000001" thickBot="1" x14ac:dyDescent="0.3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8.600000000000001" thickBot="1" x14ac:dyDescent="0.3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8.600000000000001" thickBot="1" x14ac:dyDescent="0.3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8.600000000000001" thickBot="1" x14ac:dyDescent="0.3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8.600000000000001" thickBot="1" x14ac:dyDescent="0.3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8.600000000000001" thickBot="1" x14ac:dyDescent="0.3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8.600000000000001" thickBot="1" x14ac:dyDescent="0.3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8.600000000000001" thickBot="1" x14ac:dyDescent="0.3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8.600000000000001" thickBot="1" x14ac:dyDescent="0.3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8.600000000000001" thickBot="1" x14ac:dyDescent="0.3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8.600000000000001" thickBot="1" x14ac:dyDescent="0.3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8.600000000000001" thickBot="1" x14ac:dyDescent="0.3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8.600000000000001" thickBot="1" x14ac:dyDescent="0.3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8.600000000000001" thickBot="1" x14ac:dyDescent="0.3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8.600000000000001" thickBot="1" x14ac:dyDescent="0.3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8.600000000000001" thickBot="1" x14ac:dyDescent="0.3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8.600000000000001" thickBot="1" x14ac:dyDescent="0.3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8.600000000000001" thickBot="1" x14ac:dyDescent="0.3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8.600000000000001" thickBot="1" x14ac:dyDescent="0.3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8.600000000000001" thickBot="1" x14ac:dyDescent="0.3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8.600000000000001" thickBot="1" x14ac:dyDescent="0.3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8.600000000000001" thickBot="1" x14ac:dyDescent="0.3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8.600000000000001" thickBot="1" x14ac:dyDescent="0.3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8.600000000000001" thickBot="1" x14ac:dyDescent="0.3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8.600000000000001" thickBot="1" x14ac:dyDescent="0.3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8.600000000000001" thickBot="1" x14ac:dyDescent="0.3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8.600000000000001" thickBot="1" x14ac:dyDescent="0.3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8.600000000000001" thickBot="1" x14ac:dyDescent="0.3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8.600000000000001" thickBot="1" x14ac:dyDescent="0.3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8.600000000000001" thickBot="1" x14ac:dyDescent="0.3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8.600000000000001" thickBot="1" x14ac:dyDescent="0.3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8.600000000000001" thickBot="1" x14ac:dyDescent="0.3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8.600000000000001" thickBot="1" x14ac:dyDescent="0.3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8.600000000000001" thickBot="1" x14ac:dyDescent="0.3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8.600000000000001" thickBot="1" x14ac:dyDescent="0.3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8.600000000000001" thickBot="1" x14ac:dyDescent="0.3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8.600000000000001" thickBot="1" x14ac:dyDescent="0.3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8.600000000000001" thickBot="1" x14ac:dyDescent="0.3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8.600000000000001" thickBot="1" x14ac:dyDescent="0.3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8.600000000000001" thickBot="1" x14ac:dyDescent="0.3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8.600000000000001" thickBot="1" x14ac:dyDescent="0.3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8.600000000000001" thickBot="1" x14ac:dyDescent="0.3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8.600000000000001" thickBot="1" x14ac:dyDescent="0.3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8.600000000000001" thickBot="1" x14ac:dyDescent="0.3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8.600000000000001" thickBot="1" x14ac:dyDescent="0.3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8.600000000000001" thickBot="1" x14ac:dyDescent="0.3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8.600000000000001" thickBot="1" x14ac:dyDescent="0.3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8.600000000000001" thickBot="1" x14ac:dyDescent="0.3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8.600000000000001" thickBot="1" x14ac:dyDescent="0.3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8.600000000000001" thickBot="1" x14ac:dyDescent="0.3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8.600000000000001" thickBot="1" x14ac:dyDescent="0.3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8.600000000000001" thickBot="1" x14ac:dyDescent="0.3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8.600000000000001" thickBot="1" x14ac:dyDescent="0.3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8.600000000000001" thickBot="1" x14ac:dyDescent="0.3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8.600000000000001" thickBot="1" x14ac:dyDescent="0.3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8.600000000000001" thickBot="1" x14ac:dyDescent="0.3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8.600000000000001" thickBot="1" x14ac:dyDescent="0.3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8.600000000000001" thickBot="1" x14ac:dyDescent="0.3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8.600000000000001" thickBot="1" x14ac:dyDescent="0.3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8.600000000000001" thickBot="1" x14ac:dyDescent="0.3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8.600000000000001" thickBot="1" x14ac:dyDescent="0.3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8.600000000000001" thickBot="1" x14ac:dyDescent="0.3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8.600000000000001" thickBot="1" x14ac:dyDescent="0.3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8.600000000000001" thickBot="1" x14ac:dyDescent="0.3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8.600000000000001" thickBot="1" x14ac:dyDescent="0.3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8.600000000000001" thickBot="1" x14ac:dyDescent="0.3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8.600000000000001" thickBot="1" x14ac:dyDescent="0.3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8.600000000000001" thickBot="1" x14ac:dyDescent="0.3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8.600000000000001" thickBot="1" x14ac:dyDescent="0.3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8.600000000000001" thickBot="1" x14ac:dyDescent="0.3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8.600000000000001" thickBot="1" x14ac:dyDescent="0.3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8.600000000000001" thickBot="1" x14ac:dyDescent="0.3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8.600000000000001" thickBot="1" x14ac:dyDescent="0.3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8.600000000000001" thickBot="1" x14ac:dyDescent="0.3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8.600000000000001" thickBot="1" x14ac:dyDescent="0.3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8.600000000000001" thickBot="1" x14ac:dyDescent="0.3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8.600000000000001" thickBot="1" x14ac:dyDescent="0.3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8.600000000000001" thickBot="1" x14ac:dyDescent="0.3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8.600000000000001" thickBot="1" x14ac:dyDescent="0.3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8.600000000000001" thickBot="1" x14ac:dyDescent="0.3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8.600000000000001" thickBot="1" x14ac:dyDescent="0.3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8.600000000000001" thickBot="1" x14ac:dyDescent="0.3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8.600000000000001" thickBot="1" x14ac:dyDescent="0.3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8.600000000000001" thickBot="1" x14ac:dyDescent="0.3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8.600000000000001" thickBot="1" x14ac:dyDescent="0.3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8.600000000000001" thickBot="1" x14ac:dyDescent="0.3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8.600000000000001" thickBot="1" x14ac:dyDescent="0.3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8.600000000000001" thickBot="1" x14ac:dyDescent="0.3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8.600000000000001" thickBot="1" x14ac:dyDescent="0.3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8.600000000000001" thickBot="1" x14ac:dyDescent="0.3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8.600000000000001" thickBot="1" x14ac:dyDescent="0.3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8.600000000000001" thickBot="1" x14ac:dyDescent="0.3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8.600000000000001" thickBot="1" x14ac:dyDescent="0.3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8.600000000000001" thickBot="1" x14ac:dyDescent="0.3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8.600000000000001" thickBot="1" x14ac:dyDescent="0.3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8.600000000000001" thickBot="1" x14ac:dyDescent="0.3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8.600000000000001" thickBot="1" x14ac:dyDescent="0.3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8.600000000000001" thickBot="1" x14ac:dyDescent="0.3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8.600000000000001" thickBot="1" x14ac:dyDescent="0.3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8.600000000000001" thickBot="1" x14ac:dyDescent="0.3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8.600000000000001" thickBot="1" x14ac:dyDescent="0.3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8.600000000000001" thickBot="1" x14ac:dyDescent="0.3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8.600000000000001" thickBot="1" x14ac:dyDescent="0.3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8.600000000000001" thickBot="1" x14ac:dyDescent="0.3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8.600000000000001" thickBot="1" x14ac:dyDescent="0.3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8.600000000000001" thickBot="1" x14ac:dyDescent="0.3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8.600000000000001" thickBot="1" x14ac:dyDescent="0.3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8.600000000000001" thickBot="1" x14ac:dyDescent="0.3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8.600000000000001" thickBot="1" x14ac:dyDescent="0.3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8.600000000000001" thickBot="1" x14ac:dyDescent="0.3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8.600000000000001" thickBot="1" x14ac:dyDescent="0.3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8.600000000000001" thickBot="1" x14ac:dyDescent="0.3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8.600000000000001" thickBot="1" x14ac:dyDescent="0.3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8.600000000000001" thickBot="1" x14ac:dyDescent="0.3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8.600000000000001" thickBot="1" x14ac:dyDescent="0.3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8.600000000000001" thickBot="1" x14ac:dyDescent="0.3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8.600000000000001" thickBot="1" x14ac:dyDescent="0.3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8.600000000000001" thickBot="1" x14ac:dyDescent="0.3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8.600000000000001" thickBot="1" x14ac:dyDescent="0.3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8.600000000000001" thickBot="1" x14ac:dyDescent="0.3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8.600000000000001" thickBot="1" x14ac:dyDescent="0.3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8.600000000000001" thickBot="1" x14ac:dyDescent="0.3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8.600000000000001" thickBot="1" x14ac:dyDescent="0.3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8.600000000000001" thickBot="1" x14ac:dyDescent="0.3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8.600000000000001" thickBot="1" x14ac:dyDescent="0.3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8.600000000000001" thickBot="1" x14ac:dyDescent="0.3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8.600000000000001" thickBot="1" x14ac:dyDescent="0.3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8.600000000000001" thickBot="1" x14ac:dyDescent="0.3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8.600000000000001" thickBot="1" x14ac:dyDescent="0.3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8.600000000000001" thickBot="1" x14ac:dyDescent="0.3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8.600000000000001" thickBot="1" x14ac:dyDescent="0.3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8.600000000000001" thickBot="1" x14ac:dyDescent="0.3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8.600000000000001" thickBot="1" x14ac:dyDescent="0.3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8.600000000000001" thickBot="1" x14ac:dyDescent="0.3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8.600000000000001" thickBot="1" x14ac:dyDescent="0.3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8.600000000000001" thickBot="1" x14ac:dyDescent="0.3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8.600000000000001" thickBot="1" x14ac:dyDescent="0.3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8.600000000000001" thickBot="1" x14ac:dyDescent="0.3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8.600000000000001" thickBot="1" x14ac:dyDescent="0.3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8.600000000000001" thickBot="1" x14ac:dyDescent="0.3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8.600000000000001" thickBot="1" x14ac:dyDescent="0.3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8.600000000000001" thickBot="1" x14ac:dyDescent="0.3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8.600000000000001" thickBot="1" x14ac:dyDescent="0.3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8.600000000000001" thickBot="1" x14ac:dyDescent="0.3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8.600000000000001" thickBot="1" x14ac:dyDescent="0.3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8.600000000000001" thickBot="1" x14ac:dyDescent="0.3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8.600000000000001" thickBot="1" x14ac:dyDescent="0.3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8.600000000000001" thickBot="1" x14ac:dyDescent="0.3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8.600000000000001" thickBot="1" x14ac:dyDescent="0.3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8.600000000000001" thickBot="1" x14ac:dyDescent="0.3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8.600000000000001" thickBot="1" x14ac:dyDescent="0.3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8.600000000000001" thickBot="1" x14ac:dyDescent="0.3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8.600000000000001" thickBot="1" x14ac:dyDescent="0.3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8.600000000000001" thickBot="1" x14ac:dyDescent="0.3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8.600000000000001" thickBot="1" x14ac:dyDescent="0.3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8.600000000000001" thickBot="1" x14ac:dyDescent="0.3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8.600000000000001" thickBot="1" x14ac:dyDescent="0.3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8.600000000000001" thickBot="1" x14ac:dyDescent="0.3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8.600000000000001" thickBot="1" x14ac:dyDescent="0.3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8.600000000000001" thickBot="1" x14ac:dyDescent="0.3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8.600000000000001" thickBot="1" x14ac:dyDescent="0.3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8.600000000000001" thickBot="1" x14ac:dyDescent="0.3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</sheetData>
  <mergeCells count="299">
    <mergeCell ref="D7:E7"/>
    <mergeCell ref="D8:E8"/>
    <mergeCell ref="D9:E9"/>
    <mergeCell ref="D10:E10"/>
    <mergeCell ref="D11:E11"/>
    <mergeCell ref="D12:E12"/>
    <mergeCell ref="D1:E1"/>
    <mergeCell ref="D2:E2"/>
    <mergeCell ref="D3:E3"/>
    <mergeCell ref="D4:E4"/>
    <mergeCell ref="D5:E5"/>
    <mergeCell ref="D6:E6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27:E127"/>
    <mergeCell ref="D128:E128"/>
    <mergeCell ref="D129:E129"/>
    <mergeCell ref="D130:E130"/>
    <mergeCell ref="D131:E131"/>
    <mergeCell ref="D132:E132"/>
    <mergeCell ref="D121:E121"/>
    <mergeCell ref="D122:E122"/>
    <mergeCell ref="D123:E123"/>
    <mergeCell ref="D124:E124"/>
    <mergeCell ref="D125:E125"/>
    <mergeCell ref="D126:E126"/>
    <mergeCell ref="D139:E139"/>
    <mergeCell ref="D140:E140"/>
    <mergeCell ref="D141:E141"/>
    <mergeCell ref="D142:E142"/>
    <mergeCell ref="D143:E143"/>
    <mergeCell ref="D144:E144"/>
    <mergeCell ref="D133:E133"/>
    <mergeCell ref="D134:E134"/>
    <mergeCell ref="D135:E135"/>
    <mergeCell ref="D136:E136"/>
    <mergeCell ref="D137:E137"/>
    <mergeCell ref="D138:E138"/>
    <mergeCell ref="D151:E151"/>
    <mergeCell ref="D152:E152"/>
    <mergeCell ref="D153:E153"/>
    <mergeCell ref="D154:E154"/>
    <mergeCell ref="D155:E155"/>
    <mergeCell ref="D156:E156"/>
    <mergeCell ref="D145:E145"/>
    <mergeCell ref="D146:E146"/>
    <mergeCell ref="D147:E147"/>
    <mergeCell ref="D148:E148"/>
    <mergeCell ref="D149:E149"/>
    <mergeCell ref="D150:E150"/>
    <mergeCell ref="D163:E163"/>
    <mergeCell ref="D164:E164"/>
    <mergeCell ref="D165:E165"/>
    <mergeCell ref="D166:E166"/>
    <mergeCell ref="D167:E167"/>
    <mergeCell ref="D168:E168"/>
    <mergeCell ref="D157:E157"/>
    <mergeCell ref="D158:E158"/>
    <mergeCell ref="D159:E159"/>
    <mergeCell ref="D160:E160"/>
    <mergeCell ref="D161:E161"/>
    <mergeCell ref="D162:E162"/>
    <mergeCell ref="D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D172:E172"/>
    <mergeCell ref="D173:E173"/>
    <mergeCell ref="D174:E174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211:E211"/>
    <mergeCell ref="D212:E212"/>
    <mergeCell ref="D213:E213"/>
    <mergeCell ref="D214:E214"/>
    <mergeCell ref="D215:E215"/>
    <mergeCell ref="D216:E216"/>
    <mergeCell ref="D205:E205"/>
    <mergeCell ref="D206:E206"/>
    <mergeCell ref="D207:E207"/>
    <mergeCell ref="D208:E208"/>
    <mergeCell ref="D209:E209"/>
    <mergeCell ref="D210:E210"/>
    <mergeCell ref="D223:E223"/>
    <mergeCell ref="D224:E224"/>
    <mergeCell ref="D225:E225"/>
    <mergeCell ref="D226:E226"/>
    <mergeCell ref="D227:E227"/>
    <mergeCell ref="D228:E228"/>
    <mergeCell ref="D217:E217"/>
    <mergeCell ref="D218:E218"/>
    <mergeCell ref="D219:E219"/>
    <mergeCell ref="D220:E220"/>
    <mergeCell ref="D221:E221"/>
    <mergeCell ref="D222:E222"/>
    <mergeCell ref="D235:E235"/>
    <mergeCell ref="D236:E236"/>
    <mergeCell ref="D237:E237"/>
    <mergeCell ref="D238:E238"/>
    <mergeCell ref="D239:E239"/>
    <mergeCell ref="D240:E240"/>
    <mergeCell ref="D229:E229"/>
    <mergeCell ref="D230:E230"/>
    <mergeCell ref="D231:E231"/>
    <mergeCell ref="D232:E232"/>
    <mergeCell ref="D233:E233"/>
    <mergeCell ref="D234:E234"/>
    <mergeCell ref="D247:E247"/>
    <mergeCell ref="D248:E248"/>
    <mergeCell ref="D249:E249"/>
    <mergeCell ref="D250:E250"/>
    <mergeCell ref="D251:E251"/>
    <mergeCell ref="D252:E252"/>
    <mergeCell ref="D241:E241"/>
    <mergeCell ref="D242:E242"/>
    <mergeCell ref="D243:E243"/>
    <mergeCell ref="D244:E244"/>
    <mergeCell ref="D245:E245"/>
    <mergeCell ref="D246:E246"/>
    <mergeCell ref="D259:E259"/>
    <mergeCell ref="D260:E260"/>
    <mergeCell ref="D261:E261"/>
    <mergeCell ref="D262:E262"/>
    <mergeCell ref="D263:E263"/>
    <mergeCell ref="D264:E264"/>
    <mergeCell ref="D253:E253"/>
    <mergeCell ref="D254:E254"/>
    <mergeCell ref="D255:E255"/>
    <mergeCell ref="D256:E256"/>
    <mergeCell ref="D257:E257"/>
    <mergeCell ref="D258:E258"/>
    <mergeCell ref="D271:E271"/>
    <mergeCell ref="D272:E272"/>
    <mergeCell ref="D273:E273"/>
    <mergeCell ref="D274:E274"/>
    <mergeCell ref="D275:E275"/>
    <mergeCell ref="D276:E276"/>
    <mergeCell ref="D265:E265"/>
    <mergeCell ref="D266:E266"/>
    <mergeCell ref="D267:E267"/>
    <mergeCell ref="D268:E268"/>
    <mergeCell ref="D269:E269"/>
    <mergeCell ref="D270:E270"/>
    <mergeCell ref="D283:E283"/>
    <mergeCell ref="D284:E284"/>
    <mergeCell ref="D285:E285"/>
    <mergeCell ref="D286:E286"/>
    <mergeCell ref="D287:E287"/>
    <mergeCell ref="D288:E288"/>
    <mergeCell ref="D277:E277"/>
    <mergeCell ref="D278:E278"/>
    <mergeCell ref="D279:E279"/>
    <mergeCell ref="D280:E280"/>
    <mergeCell ref="D281:E281"/>
    <mergeCell ref="D282:E282"/>
    <mergeCell ref="D295:E295"/>
    <mergeCell ref="D296:E296"/>
    <mergeCell ref="D297:E297"/>
    <mergeCell ref="D298:E298"/>
    <mergeCell ref="D299:E299"/>
    <mergeCell ref="D289:E289"/>
    <mergeCell ref="D290:E290"/>
    <mergeCell ref="D291:E291"/>
    <mergeCell ref="D292:E292"/>
    <mergeCell ref="D293:E293"/>
    <mergeCell ref="D294:E29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SPR申請書 </vt:lpstr>
      <vt:lpstr>2022</vt:lpstr>
      <vt:lpstr>'SPR申請書 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astyle</dc:creator>
  <cp:lastModifiedBy>髙橋宏通</cp:lastModifiedBy>
  <cp:lastPrinted>2022-11-22T02:34:00Z</cp:lastPrinted>
  <dcterms:created xsi:type="dcterms:W3CDTF">2021-10-05T22:40:27Z</dcterms:created>
  <dcterms:modified xsi:type="dcterms:W3CDTF">2022-11-25T10:45:40Z</dcterms:modified>
</cp:coreProperties>
</file>