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kIde001\Desktop\AJ西東京\Ajサイト管理\2023\20231215 SPR申請\"/>
    </mc:Choice>
  </mc:AlternateContent>
  <xr:revisionPtr revIDLastSave="0" documentId="13_ncr:1_{BD071AEF-30FF-4049-8C4C-2740B4C69D6E}" xr6:coauthVersionLast="47" xr6:coauthVersionMax="47" xr10:uidLastSave="{00000000-0000-0000-0000-000000000000}"/>
  <workbookProtection workbookAlgorithmName="SHA-512" workbookHashValue="IFNQTG+iEVg8uUG+7InCjtXmqGorOj98DVgjY/wn+4aOXTpUVf7xFfGXdEzBZngMJjGIf2PE6KaHBPrFvxI1Fg==" workbookSaltValue="CJtqcbhkjD0dDjtXKLTQdQ==" workbookSpinCount="100000" lockStructure="1"/>
  <bookViews>
    <workbookView xWindow="29325" yWindow="9780" windowWidth="22050" windowHeight="16545" activeTab="1" xr2:uid="{0989DE89-1D41-44C2-9B83-DB4F2904F2F6}"/>
  </bookViews>
  <sheets>
    <sheet name="記入例" sheetId="8" r:id="rId1"/>
    <sheet name="SPR申請書 " sheetId="1" r:id="rId2"/>
    <sheet name="2023" sheetId="6" state="hidden" r:id="rId3"/>
  </sheets>
  <definedNames>
    <definedName name="_xlnm.Print_Area" localSheetId="1">'SPR申請書 '!$A$1:$G$32</definedName>
    <definedName name="_xlnm.Print_Area" localSheetId="0">記入例!$A$1:$G$24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G31" i="1" s="1"/>
  <c r="C30" i="1"/>
  <c r="D30" i="1" s="1"/>
  <c r="C29" i="1"/>
  <c r="G29" i="1" s="1"/>
  <c r="C28" i="1"/>
  <c r="F28" i="1" s="1"/>
  <c r="C27" i="1"/>
  <c r="F27" i="1" s="1"/>
  <c r="C26" i="1"/>
  <c r="F26" i="1" s="1"/>
  <c r="F25" i="1"/>
  <c r="C25" i="1"/>
  <c r="D25" i="1" s="1"/>
  <c r="C24" i="1"/>
  <c r="F24" i="1" s="1"/>
  <c r="C23" i="1"/>
  <c r="G23" i="1" s="1"/>
  <c r="C22" i="1"/>
  <c r="D22" i="1" s="1"/>
  <c r="C21" i="1"/>
  <c r="G21" i="1" s="1"/>
  <c r="C20" i="1"/>
  <c r="F20" i="1" s="1"/>
  <c r="C19" i="1"/>
  <c r="G19" i="1" s="1"/>
  <c r="C18" i="1"/>
  <c r="F18" i="1" s="1"/>
  <c r="G23" i="8"/>
  <c r="E25" i="1" l="1"/>
  <c r="G25" i="1"/>
  <c r="D26" i="1"/>
  <c r="E26" i="1"/>
  <c r="G26" i="1"/>
  <c r="D27" i="1"/>
  <c r="G27" i="1"/>
  <c r="G28" i="1"/>
  <c r="E21" i="1"/>
  <c r="E29" i="1"/>
  <c r="E30" i="1"/>
  <c r="E20" i="1"/>
  <c r="G20" i="1"/>
  <c r="E18" i="1"/>
  <c r="D18" i="1"/>
  <c r="D24" i="1"/>
  <c r="E27" i="1"/>
  <c r="F30" i="1"/>
  <c r="D19" i="1"/>
  <c r="E22" i="1"/>
  <c r="E19" i="1"/>
  <c r="F22" i="1"/>
  <c r="F19" i="1"/>
  <c r="D21" i="1"/>
  <c r="G22" i="1"/>
  <c r="E24" i="1"/>
  <c r="D29" i="1"/>
  <c r="G30" i="1"/>
  <c r="D23" i="1"/>
  <c r="G24" i="1"/>
  <c r="F29" i="1"/>
  <c r="D31" i="1"/>
  <c r="F21" i="1"/>
  <c r="D20" i="1"/>
  <c r="E23" i="1"/>
  <c r="D28" i="1"/>
  <c r="E31" i="1"/>
  <c r="F23" i="1"/>
  <c r="E28" i="1"/>
  <c r="F31" i="1"/>
  <c r="C17" i="1"/>
  <c r="C10" i="1" l="1"/>
  <c r="B10" i="1"/>
  <c r="B8" i="1"/>
  <c r="B9" i="1"/>
  <c r="G18" i="1" s="1"/>
  <c r="E17" i="1"/>
  <c r="F17" i="1"/>
  <c r="D17" i="1"/>
  <c r="G17" i="1"/>
  <c r="G6" i="8" l="1"/>
  <c r="D32" i="1"/>
  <c r="G11" i="1" s="1"/>
</calcChain>
</file>

<file path=xl/sharedStrings.xml><?xml version="1.0" encoding="utf-8"?>
<sst xmlns="http://schemas.openxmlformats.org/spreadsheetml/2006/main" count="3560" uniqueCount="1188">
  <si>
    <t>「Super Permanent Randonneur」達成おめでとうございます。</t>
    <rPh sb="28" eb="30">
      <t>タッセイ</t>
    </rPh>
    <phoneticPr fontId="1"/>
  </si>
  <si>
    <t>SPR達成認定内訳　</t>
    <rPh sb="3" eb="5">
      <t>タッセイ</t>
    </rPh>
    <rPh sb="5" eb="7">
      <t>ニンテイ</t>
    </rPh>
    <rPh sb="7" eb="9">
      <t>ウチワケ</t>
    </rPh>
    <phoneticPr fontId="1"/>
  </si>
  <si>
    <t>所属クラブ名</t>
    <rPh sb="0" eb="2">
      <t>ショゾク</t>
    </rPh>
    <rPh sb="5" eb="6">
      <t>メイ</t>
    </rPh>
    <phoneticPr fontId="1"/>
  </si>
  <si>
    <t>AJ会員番号</t>
    <rPh sb="2" eb="4">
      <t>カイイン</t>
    </rPh>
    <rPh sb="4" eb="6">
      <t>バンゴウ</t>
    </rPh>
    <phoneticPr fontId="1"/>
  </si>
  <si>
    <t>お名前（漢字表記）</t>
    <rPh sb="1" eb="3">
      <t>ナマエ</t>
    </rPh>
    <rPh sb="4" eb="6">
      <t>カンジ</t>
    </rPh>
    <rPh sb="6" eb="8">
      <t>ヒョウキ</t>
    </rPh>
    <phoneticPr fontId="1"/>
  </si>
  <si>
    <t>お名前（アルファベット表記）</t>
    <rPh sb="1" eb="3">
      <t>ナマエ</t>
    </rPh>
    <rPh sb="11" eb="13">
      <t>ヒョウキ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</si>
  <si>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</si>
  <si>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</si>
  <si>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</si>
  <si>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メダル発送先住所等</t>
    <rPh sb="3" eb="6">
      <t>ハッソウサキ</t>
    </rPh>
    <rPh sb="6" eb="8">
      <t>ジュウショ</t>
    </rPh>
    <rPh sb="8" eb="9">
      <t>トウ</t>
    </rPh>
    <phoneticPr fontId="1"/>
  </si>
  <si>
    <t>スタート期日</t>
    <rPh sb="4" eb="6">
      <t>キジツ</t>
    </rPh>
    <phoneticPr fontId="1"/>
  </si>
  <si>
    <t>ご住所</t>
    <rPh sb="1" eb="3">
      <t>ジュウショ</t>
    </rPh>
    <phoneticPr fontId="1"/>
  </si>
  <si>
    <t>Audax Randonneurs Fukuoka</t>
  </si>
  <si>
    <t>Randonneurs Kumamoto</t>
  </si>
  <si>
    <t>Audax Randonneurs Hiroshima</t>
  </si>
  <si>
    <t>4751-19</t>
  </si>
  <si>
    <t>Audax Japon</t>
  </si>
  <si>
    <t>AJP-010</t>
  </si>
  <si>
    <t>4817-19</t>
  </si>
  <si>
    <t>Audax Randonneurs Shikoku</t>
  </si>
  <si>
    <t>5335-20</t>
  </si>
  <si>
    <t>5337-20</t>
  </si>
  <si>
    <t>AJP-004</t>
  </si>
  <si>
    <t>5050-19</t>
  </si>
  <si>
    <t>F</t>
  </si>
  <si>
    <t>Audax Randonneurs Kanagawa</t>
  </si>
  <si>
    <t>1403-14</t>
  </si>
  <si>
    <t>1137-14</t>
  </si>
  <si>
    <t>2917-14</t>
  </si>
  <si>
    <t>5277-20</t>
  </si>
  <si>
    <t>Audax Randonneurs Chiba</t>
  </si>
  <si>
    <t>5345-20</t>
  </si>
  <si>
    <t>Randonneurs Tamagawa</t>
  </si>
  <si>
    <t>1747-14</t>
  </si>
  <si>
    <t>4460-18</t>
  </si>
  <si>
    <t>2737-14</t>
  </si>
  <si>
    <t>5372-20</t>
  </si>
  <si>
    <t>AJP-006</t>
  </si>
  <si>
    <t>AJP-007</t>
  </si>
  <si>
    <t>4314-18</t>
  </si>
  <si>
    <t>AJP-008</t>
  </si>
  <si>
    <t>AJP-011</t>
  </si>
  <si>
    <t>4217-17</t>
  </si>
  <si>
    <t>AJP-012</t>
  </si>
  <si>
    <t>Audax Randonneurs Nihonbashi</t>
  </si>
  <si>
    <t>認定番号</t>
    <rPh sb="0" eb="4">
      <t>ニンテイバンゴウ</t>
    </rPh>
    <phoneticPr fontId="1"/>
  </si>
  <si>
    <t>会員番号確認</t>
    <rPh sb="0" eb="4">
      <t>カイインバンゴウ</t>
    </rPh>
    <rPh sb="4" eb="6">
      <t>カクニン</t>
    </rPh>
    <phoneticPr fontId="1"/>
  </si>
  <si>
    <t>HomologationNumber
（番号部分を入力）</t>
    <rPh sb="20" eb="22">
      <t>バンゴウ</t>
    </rPh>
    <rPh sb="22" eb="24">
      <t>ブブン</t>
    </rPh>
    <rPh sb="25" eb="27">
      <t>ニュウリョク</t>
    </rPh>
    <phoneticPr fontId="1"/>
  </si>
  <si>
    <t>←この表記がメダル裏面に刻印されますので、ご確認ください。</t>
    <rPh sb="3" eb="5">
      <t>ヒョウキ</t>
    </rPh>
    <rPh sb="9" eb="11">
      <t>ウラメン</t>
    </rPh>
    <rPh sb="12" eb="14">
      <t>コクイン</t>
    </rPh>
    <rPh sb="22" eb="24">
      <t>カクニン</t>
    </rPh>
    <phoneticPr fontId="1"/>
  </si>
  <si>
    <t>AJPコース番号</t>
    <rPh sb="6" eb="8">
      <t>バンゴウ</t>
    </rPh>
    <phoneticPr fontId="1"/>
  </si>
  <si>
    <t>HASEGAWA</t>
  </si>
  <si>
    <t>Kaoru</t>
  </si>
  <si>
    <t>Audax Randonneurs Nishi Tokyo</t>
  </si>
  <si>
    <t>1107-14</t>
  </si>
  <si>
    <t>神奈川</t>
  </si>
  <si>
    <t>HASHIMOTO</t>
  </si>
  <si>
    <t>TODORIKI</t>
  </si>
  <si>
    <t>Kazutoshi</t>
  </si>
  <si>
    <t>6100-22</t>
  </si>
  <si>
    <t>YAMADA</t>
  </si>
  <si>
    <t>YAMAMOTO</t>
  </si>
  <si>
    <t>NAGASUE</t>
  </si>
  <si>
    <t>Ichiro</t>
  </si>
  <si>
    <t>4379-18</t>
  </si>
  <si>
    <t>KONISHI</t>
  </si>
  <si>
    <t>Yasuo</t>
  </si>
  <si>
    <t>6082-21</t>
  </si>
  <si>
    <t>IWANAMI</t>
  </si>
  <si>
    <t>Toru</t>
  </si>
  <si>
    <t>6198-22</t>
  </si>
  <si>
    <t>SEKI</t>
  </si>
  <si>
    <t>Naoki</t>
  </si>
  <si>
    <t>Yuji</t>
  </si>
  <si>
    <t>FUKAWA</t>
  </si>
  <si>
    <t>Takahiro</t>
  </si>
  <si>
    <t>5673-21</t>
  </si>
  <si>
    <t>HARAOKA</t>
  </si>
  <si>
    <t>Yasuhiro</t>
  </si>
  <si>
    <t>NAKAMURA</t>
  </si>
  <si>
    <t>Daisuke</t>
  </si>
  <si>
    <t>SUZUKI</t>
  </si>
  <si>
    <t>Takashi</t>
  </si>
  <si>
    <t>FUJII</t>
  </si>
  <si>
    <t>Yoshiharu</t>
  </si>
  <si>
    <t>UENO</t>
  </si>
  <si>
    <t>Kazuhiro</t>
  </si>
  <si>
    <t>TAKAHASHI</t>
  </si>
  <si>
    <t>YOSHIDA</t>
  </si>
  <si>
    <t>Hiroshi</t>
  </si>
  <si>
    <t>OKADA</t>
  </si>
  <si>
    <t>NAKANO</t>
  </si>
  <si>
    <t>Nobuharu</t>
  </si>
  <si>
    <t>3739-16</t>
  </si>
  <si>
    <t>Tsuyoshi</t>
  </si>
  <si>
    <t>Teruhisa</t>
  </si>
  <si>
    <t>NOMURA</t>
  </si>
  <si>
    <t>Yuki</t>
  </si>
  <si>
    <t>KAWAKAMI</t>
  </si>
  <si>
    <t>Akira</t>
  </si>
  <si>
    <t>6219-22</t>
  </si>
  <si>
    <t>NITTA</t>
  </si>
  <si>
    <t>Tomohiro</t>
  </si>
  <si>
    <t>MATSUZAKI</t>
  </si>
  <si>
    <t>Shigeki</t>
  </si>
  <si>
    <t>Tomoaki</t>
  </si>
  <si>
    <t>Takao</t>
  </si>
  <si>
    <t>YOSHINO</t>
  </si>
  <si>
    <t>Taro</t>
  </si>
  <si>
    <t>Makoto</t>
  </si>
  <si>
    <t>Hisashi</t>
  </si>
  <si>
    <t>MATSUDA</t>
  </si>
  <si>
    <t>Takeshi</t>
  </si>
  <si>
    <t>Naoto</t>
  </si>
  <si>
    <t>4414-18</t>
  </si>
  <si>
    <t>FUJIMOTO</t>
  </si>
  <si>
    <t>Wataru</t>
  </si>
  <si>
    <t>19/10/2022</t>
  </si>
  <si>
    <t>AOKI</t>
  </si>
  <si>
    <t>千葉</t>
  </si>
  <si>
    <t>KOBAYASHI</t>
  </si>
  <si>
    <t>Yoshikazu</t>
  </si>
  <si>
    <t>Audax Randonneurs Gunma</t>
  </si>
  <si>
    <t>3883-17</t>
  </si>
  <si>
    <t>IRIE</t>
  </si>
  <si>
    <t>6244-22</t>
  </si>
  <si>
    <t>2813-14</t>
  </si>
  <si>
    <t>12/10/2022</t>
  </si>
  <si>
    <t>TAKATA</t>
  </si>
  <si>
    <t>Shinji</t>
  </si>
  <si>
    <t>6201-22</t>
  </si>
  <si>
    <t>HAMAMOTO</t>
  </si>
  <si>
    <t>Susumu</t>
  </si>
  <si>
    <t>3724-16</t>
  </si>
  <si>
    <t>AJP-001</t>
  </si>
  <si>
    <t>広島</t>
  </si>
  <si>
    <t>IWANAGA</t>
  </si>
  <si>
    <t>Ryuta</t>
  </si>
  <si>
    <t>1235-14</t>
  </si>
  <si>
    <t>AJP-013</t>
  </si>
  <si>
    <t>YONEDA</t>
  </si>
  <si>
    <t>Kazuhiko</t>
  </si>
  <si>
    <t>Maki</t>
  </si>
  <si>
    <t>OSAKI</t>
  </si>
  <si>
    <t>Hidetaka</t>
  </si>
  <si>
    <t>TERADA</t>
  </si>
  <si>
    <t>Yoshihumi</t>
  </si>
  <si>
    <t>1179-14</t>
  </si>
  <si>
    <t>AJP-014</t>
  </si>
  <si>
    <t>AJP-015</t>
  </si>
  <si>
    <t>AJP-016</t>
  </si>
  <si>
    <t>AJP-021</t>
  </si>
  <si>
    <t>AJP-022</t>
  </si>
  <si>
    <t>KAI</t>
  </si>
  <si>
    <t>Takefumi</t>
  </si>
  <si>
    <t>4987-19</t>
  </si>
  <si>
    <t>KIHARA</t>
  </si>
  <si>
    <t>Yuko</t>
  </si>
  <si>
    <t>18/10/2022</t>
  </si>
  <si>
    <t>4403-18</t>
  </si>
  <si>
    <t>AJP-0592</t>
  </si>
  <si>
    <t>Hiromichi</t>
  </si>
  <si>
    <t>1188-14</t>
  </si>
  <si>
    <t>AJP-023</t>
  </si>
  <si>
    <t>AJP-0599</t>
  </si>
  <si>
    <t>AJP-024</t>
  </si>
  <si>
    <t>AJP-0606</t>
  </si>
  <si>
    <t>AJP-025</t>
  </si>
  <si>
    <t>AJP-0613</t>
  </si>
  <si>
    <t>AJP-026</t>
  </si>
  <si>
    <t>20/10/2022</t>
  </si>
  <si>
    <t>AJP-0622</t>
  </si>
  <si>
    <t>AJP-027</t>
  </si>
  <si>
    <t>AJP-0629</t>
  </si>
  <si>
    <t>AJP-003</t>
  </si>
  <si>
    <t>熊本</t>
  </si>
  <si>
    <t>AJP-0633</t>
  </si>
  <si>
    <t>21/09/2022</t>
  </si>
  <si>
    <t>NAGATOMO</t>
  </si>
  <si>
    <t>Noriyoshi</t>
  </si>
  <si>
    <t>1243-14</t>
  </si>
  <si>
    <t>NAGAIE</t>
  </si>
  <si>
    <t>Mitunobu</t>
  </si>
  <si>
    <t>MIZUKAMI</t>
  </si>
  <si>
    <t>Hiyori</t>
  </si>
  <si>
    <t>6197-22</t>
  </si>
  <si>
    <t>25/05/2022</t>
  </si>
  <si>
    <t>AJP-0642</t>
  </si>
  <si>
    <t>AJP-019</t>
  </si>
  <si>
    <t>SAKAMOTO</t>
  </si>
  <si>
    <t>AJP-020</t>
  </si>
  <si>
    <t>AJP-028</t>
  </si>
  <si>
    <t>AJP-0651</t>
  </si>
  <si>
    <t>AJP-0652</t>
  </si>
  <si>
    <t>23/08/2022</t>
  </si>
  <si>
    <t>AJP-031</t>
  </si>
  <si>
    <t>TOKUWA</t>
  </si>
  <si>
    <t>1165-14</t>
  </si>
  <si>
    <t>AJP-0660</t>
  </si>
  <si>
    <t>認定距離</t>
    <rPh sb="2" eb="4">
      <t>キョリ</t>
    </rPh>
    <phoneticPr fontId="1"/>
  </si>
  <si>
    <t>髙橋　宏通</t>
    <phoneticPr fontId="1"/>
  </si>
  <si>
    <t>090-0000-0000</t>
    <phoneticPr fontId="1"/>
  </si>
  <si>
    <t>東京都千代田区１－１－１</t>
    <phoneticPr fontId="1"/>
  </si>
  <si>
    <t>2022年度 認定距離（合計1200km以上）</t>
    <phoneticPr fontId="1"/>
  </si>
  <si>
    <t>123-5678</t>
    <phoneticPr fontId="1"/>
  </si>
  <si>
    <t>AJP-0661</t>
  </si>
  <si>
    <t>600007</t>
  </si>
  <si>
    <t>10:12</t>
  </si>
  <si>
    <t>03/12/2022</t>
  </si>
  <si>
    <t>0661</t>
  </si>
  <si>
    <t>AJP-0662</t>
  </si>
  <si>
    <t>11:29</t>
  </si>
  <si>
    <t>04/12/2022</t>
  </si>
  <si>
    <t>0662</t>
  </si>
  <si>
    <t>AJP-0663</t>
  </si>
  <si>
    <t>11:33</t>
  </si>
  <si>
    <t>0663</t>
  </si>
  <si>
    <t>AJP-0664</t>
  </si>
  <si>
    <t>IMASHIRO</t>
  </si>
  <si>
    <t>Yutaro</t>
  </si>
  <si>
    <t>12:46</t>
  </si>
  <si>
    <t>10/12/2022</t>
  </si>
  <si>
    <t>6563-23</t>
  </si>
  <si>
    <t>0664</t>
  </si>
  <si>
    <t>AJP-0665</t>
  </si>
  <si>
    <t>OKUMA</t>
  </si>
  <si>
    <t>Louis</t>
  </si>
  <si>
    <t>Audax Randonneurs Kinki</t>
  </si>
  <si>
    <t>600021</t>
  </si>
  <si>
    <t>12:47</t>
  </si>
  <si>
    <t>5644-20</t>
  </si>
  <si>
    <t>0665</t>
  </si>
  <si>
    <t>AJP-0666</t>
  </si>
  <si>
    <t>MINEO</t>
  </si>
  <si>
    <t>Yoshinori</t>
  </si>
  <si>
    <t>12:06</t>
  </si>
  <si>
    <t>25/12/2022</t>
  </si>
  <si>
    <t>6474-22</t>
  </si>
  <si>
    <t>0666</t>
  </si>
  <si>
    <t>AJP-0667</t>
  </si>
  <si>
    <t>IKAWA</t>
  </si>
  <si>
    <t>Yusuke</t>
  </si>
  <si>
    <t>09:57</t>
  </si>
  <si>
    <t>26/12/2022</t>
  </si>
  <si>
    <t>6069-21</t>
  </si>
  <si>
    <t>AJP-0668</t>
  </si>
  <si>
    <t>600029</t>
  </si>
  <si>
    <t>11:28</t>
  </si>
  <si>
    <t>30/12/2022</t>
  </si>
  <si>
    <t>0668</t>
  </si>
  <si>
    <t>AJP-0669</t>
  </si>
  <si>
    <t>Masato</t>
  </si>
  <si>
    <t>20/02/2023</t>
  </si>
  <si>
    <t>6422-22</t>
  </si>
  <si>
    <t>0669</t>
  </si>
  <si>
    <t>AJP-0670</t>
  </si>
  <si>
    <t>09:09</t>
  </si>
  <si>
    <t>25/02/2023</t>
  </si>
  <si>
    <t>0670</t>
  </si>
  <si>
    <t>AJP-0671</t>
  </si>
  <si>
    <t>600014</t>
  </si>
  <si>
    <t>11:46</t>
  </si>
  <si>
    <t>26/02/2023</t>
  </si>
  <si>
    <t>0671</t>
  </si>
  <si>
    <t>AJP-0672</t>
  </si>
  <si>
    <t>11:38</t>
  </si>
  <si>
    <t>0672</t>
  </si>
  <si>
    <t>AJP-0673</t>
  </si>
  <si>
    <t>11:26</t>
  </si>
  <si>
    <t>27/02/2023</t>
  </si>
  <si>
    <t>0673</t>
  </si>
  <si>
    <t>AJP-0674</t>
  </si>
  <si>
    <t>KIDO</t>
  </si>
  <si>
    <t>12:52</t>
  </si>
  <si>
    <t>04/05/2023</t>
  </si>
  <si>
    <t>6671-23</t>
  </si>
  <si>
    <t>0674</t>
  </si>
  <si>
    <t>AJP-0675</t>
  </si>
  <si>
    <t>OGAWA</t>
  </si>
  <si>
    <t>Kazutami</t>
  </si>
  <si>
    <t>10:36</t>
  </si>
  <si>
    <t>20/05/2023</t>
  </si>
  <si>
    <t>6752-23</t>
  </si>
  <si>
    <t>0675</t>
  </si>
  <si>
    <t>AJP-0676</t>
  </si>
  <si>
    <t>AMANO</t>
  </si>
  <si>
    <t>Tsuneyuki</t>
  </si>
  <si>
    <t>11:14</t>
  </si>
  <si>
    <t>16/07/2023</t>
  </si>
  <si>
    <t>3061-15</t>
  </si>
  <si>
    <t>0676</t>
  </si>
  <si>
    <t>AJP-0677</t>
  </si>
  <si>
    <t>13:06</t>
  </si>
  <si>
    <t>0677</t>
  </si>
  <si>
    <t>AJP-0678</t>
  </si>
  <si>
    <t>KOHROGI</t>
  </si>
  <si>
    <t>11:31</t>
  </si>
  <si>
    <t>29/07/2023</t>
  </si>
  <si>
    <t>4688-18</t>
  </si>
  <si>
    <t>0678</t>
  </si>
  <si>
    <t>AJP-0679</t>
  </si>
  <si>
    <t>TOBITA</t>
  </si>
  <si>
    <t>13:16</t>
  </si>
  <si>
    <t>6437-22</t>
  </si>
  <si>
    <t>0679</t>
  </si>
  <si>
    <t>AJP-0680</t>
  </si>
  <si>
    <t>12:04</t>
  </si>
  <si>
    <t>18/08/2023</t>
  </si>
  <si>
    <t>0680</t>
  </si>
  <si>
    <t>AJP-0681</t>
  </si>
  <si>
    <t>12:01</t>
  </si>
  <si>
    <t>27/08/2023</t>
  </si>
  <si>
    <t>0681</t>
  </si>
  <si>
    <t>AJP-0682</t>
  </si>
  <si>
    <t>11:41</t>
  </si>
  <si>
    <t>02/09/2023</t>
  </si>
  <si>
    <t>0682</t>
  </si>
  <si>
    <t>AJP-0683</t>
  </si>
  <si>
    <t>12:05</t>
  </si>
  <si>
    <t>17/09/2023</t>
  </si>
  <si>
    <t>0683</t>
  </si>
  <si>
    <t>AJP-0684</t>
  </si>
  <si>
    <t>12:35</t>
  </si>
  <si>
    <t>30/09/2023</t>
  </si>
  <si>
    <t>0684</t>
  </si>
  <si>
    <t>AJP-0685</t>
  </si>
  <si>
    <t>11:13</t>
  </si>
  <si>
    <t>07/10/2023</t>
  </si>
  <si>
    <t>0685</t>
  </si>
  <si>
    <t>AJP-0686</t>
  </si>
  <si>
    <t>12:17</t>
  </si>
  <si>
    <t>21/10/2023</t>
  </si>
  <si>
    <t>0686</t>
  </si>
  <si>
    <t>AJP-0687</t>
  </si>
  <si>
    <t>HIRATA</t>
  </si>
  <si>
    <t>29/10/2023</t>
  </si>
  <si>
    <t>5548-20</t>
  </si>
  <si>
    <t>0687</t>
  </si>
  <si>
    <t>AJP-0688</t>
  </si>
  <si>
    <t>0688</t>
  </si>
  <si>
    <t>AJP-0689</t>
  </si>
  <si>
    <t>0689</t>
  </si>
  <si>
    <t>AJP-0690</t>
  </si>
  <si>
    <t>0690</t>
  </si>
  <si>
    <t>AJP-0691</t>
  </si>
  <si>
    <t>04/03/2023</t>
  </si>
  <si>
    <t>0691</t>
  </si>
  <si>
    <t>AJP-0692</t>
  </si>
  <si>
    <t>14/04/2023</t>
  </si>
  <si>
    <t>0692</t>
  </si>
  <si>
    <t>AJP-0693</t>
  </si>
  <si>
    <t>0693</t>
  </si>
  <si>
    <t>AJP-0694</t>
  </si>
  <si>
    <t>17/06/2023</t>
  </si>
  <si>
    <t>0694</t>
  </si>
  <si>
    <t>AJP-0695</t>
  </si>
  <si>
    <t>600036</t>
  </si>
  <si>
    <t>0695</t>
  </si>
  <si>
    <t>AJP-0696</t>
  </si>
  <si>
    <t>08/07/2023</t>
  </si>
  <si>
    <t>0696</t>
  </si>
  <si>
    <t>AJP-0697</t>
  </si>
  <si>
    <t>0697</t>
  </si>
  <si>
    <t>AJP-0698</t>
  </si>
  <si>
    <t>30/07/2023</t>
  </si>
  <si>
    <t>0698</t>
  </si>
  <si>
    <t>AJP-0699</t>
  </si>
  <si>
    <t>0699</t>
  </si>
  <si>
    <t>AJP-0700</t>
  </si>
  <si>
    <t>25/09/2023</t>
  </si>
  <si>
    <t>0700</t>
  </si>
  <si>
    <t>AJP-0701</t>
  </si>
  <si>
    <t>05/10/2023</t>
  </si>
  <si>
    <t>0701</t>
  </si>
  <si>
    <t>AJP-0702</t>
  </si>
  <si>
    <t>CABINGAN</t>
  </si>
  <si>
    <t>Manolito</t>
  </si>
  <si>
    <t>6751-23</t>
  </si>
  <si>
    <t>0702</t>
  </si>
  <si>
    <t>AJP-0703</t>
  </si>
  <si>
    <t>GALINGAN</t>
  </si>
  <si>
    <t>Mark</t>
  </si>
  <si>
    <t>6795-23</t>
  </si>
  <si>
    <t>0703</t>
  </si>
  <si>
    <t>AJP-0704</t>
  </si>
  <si>
    <t>CALA</t>
  </si>
  <si>
    <t>Charles</t>
  </si>
  <si>
    <t>6827-23</t>
  </si>
  <si>
    <t>0704</t>
  </si>
  <si>
    <t>AJP-0705</t>
  </si>
  <si>
    <t>ALIBEN</t>
  </si>
  <si>
    <t>Yolinda</t>
  </si>
  <si>
    <t>6855-23</t>
  </si>
  <si>
    <t>0705</t>
  </si>
  <si>
    <t>AJP-0706</t>
  </si>
  <si>
    <t>CABALANG</t>
  </si>
  <si>
    <t>Myleen</t>
  </si>
  <si>
    <t>6828-23</t>
  </si>
  <si>
    <t>0706</t>
  </si>
  <si>
    <t>AJP-0707</t>
  </si>
  <si>
    <t>YUMO</t>
  </si>
  <si>
    <t>Johnfrancis</t>
  </si>
  <si>
    <t>6857-23</t>
  </si>
  <si>
    <t>0707</t>
  </si>
  <si>
    <t>AJP-0708</t>
  </si>
  <si>
    <t>BALTAZAR</t>
  </si>
  <si>
    <t>Dilson</t>
  </si>
  <si>
    <t>6856-23</t>
  </si>
  <si>
    <t>0708</t>
  </si>
  <si>
    <t>AJP-0709</t>
  </si>
  <si>
    <t>13/10/2023</t>
  </si>
  <si>
    <t>0709</t>
  </si>
  <si>
    <t>AJP-0710</t>
  </si>
  <si>
    <t>14/10/2023</t>
  </si>
  <si>
    <t>0710</t>
  </si>
  <si>
    <t>AJP-0711</t>
  </si>
  <si>
    <t>0711</t>
  </si>
  <si>
    <t>AJP-0712</t>
  </si>
  <si>
    <t>0712</t>
  </si>
  <si>
    <t>AJP-0713</t>
  </si>
  <si>
    <t>0713</t>
  </si>
  <si>
    <t>AJP-0714</t>
  </si>
  <si>
    <t>0714</t>
  </si>
  <si>
    <t>AJP-0715</t>
  </si>
  <si>
    <t>0715</t>
  </si>
  <si>
    <t>AJP-0716</t>
  </si>
  <si>
    <t>0716</t>
  </si>
  <si>
    <t>AJP-0717</t>
  </si>
  <si>
    <t>0717</t>
  </si>
  <si>
    <t>AJP-0718</t>
  </si>
  <si>
    <t>28/10/2023</t>
  </si>
  <si>
    <t>0718</t>
  </si>
  <si>
    <t>AJP-0719</t>
  </si>
  <si>
    <t>0719</t>
  </si>
  <si>
    <t>AJP-0720</t>
  </si>
  <si>
    <t>0720</t>
  </si>
  <si>
    <t>AJP-0721</t>
  </si>
  <si>
    <t>0721</t>
  </si>
  <si>
    <t>AJP-0722</t>
  </si>
  <si>
    <t>29/12/2022</t>
  </si>
  <si>
    <t>0722</t>
  </si>
  <si>
    <t>AJP-0723</t>
  </si>
  <si>
    <t>08/01/2023</t>
  </si>
  <si>
    <t>0723</t>
  </si>
  <si>
    <t>AJP-0724</t>
  </si>
  <si>
    <t>11/03/2023</t>
  </si>
  <si>
    <t>0724</t>
  </si>
  <si>
    <t>AJP-0725</t>
  </si>
  <si>
    <t>19/03/2023</t>
  </si>
  <si>
    <t>0725</t>
  </si>
  <si>
    <t>AJP-0726</t>
  </si>
  <si>
    <t>29/04/2023</t>
  </si>
  <si>
    <t>0726</t>
  </si>
  <si>
    <t>AJP-0727</t>
  </si>
  <si>
    <t>0727</t>
  </si>
  <si>
    <t>AJP-0728</t>
  </si>
  <si>
    <t>MATSUNO</t>
  </si>
  <si>
    <t>Kyoichi</t>
  </si>
  <si>
    <t>2211-14</t>
  </si>
  <si>
    <t>0728</t>
  </si>
  <si>
    <t>AJP-0729</t>
  </si>
  <si>
    <t>13/07/2023</t>
  </si>
  <si>
    <t>0729</t>
  </si>
  <si>
    <t>AJP-0730</t>
  </si>
  <si>
    <t>0730</t>
  </si>
  <si>
    <t>AJP-0731</t>
  </si>
  <si>
    <t>0731</t>
  </si>
  <si>
    <t>AJP-0732</t>
  </si>
  <si>
    <t>0732</t>
  </si>
  <si>
    <t>AJP-0733</t>
  </si>
  <si>
    <t>0733</t>
  </si>
  <si>
    <t>AJP-0734</t>
  </si>
  <si>
    <t>BEERIALOSA</t>
  </si>
  <si>
    <t>Kevin</t>
  </si>
  <si>
    <t>6866-23</t>
  </si>
  <si>
    <t>0734</t>
  </si>
  <si>
    <t>AJP-0735</t>
  </si>
  <si>
    <t>0735</t>
  </si>
  <si>
    <t>AJP-0736</t>
  </si>
  <si>
    <t>0736</t>
  </si>
  <si>
    <t>AJP-0737</t>
  </si>
  <si>
    <t>15/07/2023</t>
  </si>
  <si>
    <t>0737</t>
  </si>
  <si>
    <t>AJP-0738</t>
  </si>
  <si>
    <t>10/09/2023</t>
  </si>
  <si>
    <t>0738</t>
  </si>
  <si>
    <t>AJP-0739</t>
  </si>
  <si>
    <t>0739</t>
  </si>
  <si>
    <t>AJP-0740</t>
  </si>
  <si>
    <t>0740</t>
  </si>
  <si>
    <t>AJP-0741</t>
  </si>
  <si>
    <t>0741</t>
  </si>
  <si>
    <t>AJP-0742</t>
  </si>
  <si>
    <t>0742</t>
  </si>
  <si>
    <t>AJP-0743</t>
  </si>
  <si>
    <t>0743</t>
  </si>
  <si>
    <t>AJP-0744</t>
  </si>
  <si>
    <t/>
  </si>
  <si>
    <t>AJP-035</t>
  </si>
  <si>
    <t>宇都宮</t>
  </si>
  <si>
    <t>0744</t>
  </si>
  <si>
    <t>AJP-0745</t>
  </si>
  <si>
    <t>TANAMI</t>
  </si>
  <si>
    <t>Yasunori</t>
  </si>
  <si>
    <t>Audax Randonneurs Utsunomiya</t>
  </si>
  <si>
    <t>2318-14</t>
  </si>
  <si>
    <t>0745</t>
  </si>
  <si>
    <t>AJP-0746</t>
  </si>
  <si>
    <t>SATO</t>
  </si>
  <si>
    <t>Takuya</t>
  </si>
  <si>
    <t>6739-23</t>
  </si>
  <si>
    <t>0746</t>
  </si>
  <si>
    <t>AJP-0747</t>
  </si>
  <si>
    <t>0747</t>
  </si>
  <si>
    <t>AJP-0748</t>
  </si>
  <si>
    <t>0748</t>
  </si>
  <si>
    <t>AJP-0749</t>
  </si>
  <si>
    <t>0749</t>
  </si>
  <si>
    <t>AJP-0750</t>
  </si>
  <si>
    <t>0750</t>
  </si>
  <si>
    <t>AJP-0751</t>
  </si>
  <si>
    <t>MARUYAMA</t>
  </si>
  <si>
    <t>Satoshi</t>
  </si>
  <si>
    <t>6759-23</t>
  </si>
  <si>
    <t>0751</t>
  </si>
  <si>
    <t>AJP-0752</t>
  </si>
  <si>
    <t>0752</t>
  </si>
  <si>
    <t>AJP-0753</t>
  </si>
  <si>
    <t>ISHIKAWA</t>
  </si>
  <si>
    <t>Hiroaki</t>
  </si>
  <si>
    <t>6744-23</t>
  </si>
  <si>
    <t>0753</t>
  </si>
  <si>
    <t>AJP-0754</t>
  </si>
  <si>
    <t>Toshihiko</t>
  </si>
  <si>
    <t>6767-23</t>
  </si>
  <si>
    <t>0754</t>
  </si>
  <si>
    <t>AJP-0755</t>
  </si>
  <si>
    <t>ISHIZUKA</t>
  </si>
  <si>
    <t>Tatsuo</t>
  </si>
  <si>
    <t>6747-23</t>
  </si>
  <si>
    <t>0755</t>
  </si>
  <si>
    <t>AJP-0756</t>
  </si>
  <si>
    <t>0756</t>
  </si>
  <si>
    <t>AJP-0757</t>
  </si>
  <si>
    <t>NARIMATSU</t>
  </si>
  <si>
    <t>6077-21</t>
  </si>
  <si>
    <t>0757</t>
  </si>
  <si>
    <t>AJP-0758</t>
  </si>
  <si>
    <t>4864-19</t>
  </si>
  <si>
    <t>0758</t>
  </si>
  <si>
    <t>AJP-0759</t>
  </si>
  <si>
    <t>FUJITA</t>
  </si>
  <si>
    <t>Kouji</t>
  </si>
  <si>
    <t>6750-23</t>
  </si>
  <si>
    <t>0759</t>
  </si>
  <si>
    <t>AJP-0760</t>
  </si>
  <si>
    <t>UGAJIN</t>
  </si>
  <si>
    <t>Kazuyuki</t>
  </si>
  <si>
    <t>5377-20</t>
  </si>
  <si>
    <t>0760</t>
  </si>
  <si>
    <t>AJP-0761</t>
  </si>
  <si>
    <t>0761</t>
  </si>
  <si>
    <t>AJP-0762</t>
  </si>
  <si>
    <t>MOTEGI</t>
  </si>
  <si>
    <t>4119-17</t>
  </si>
  <si>
    <t>0762</t>
  </si>
  <si>
    <t>AJP-0763</t>
  </si>
  <si>
    <t>HARASAKA</t>
  </si>
  <si>
    <t>6869-23</t>
  </si>
  <si>
    <t>0763</t>
  </si>
  <si>
    <t>AJP-0764</t>
  </si>
  <si>
    <t>IZUMIYA</t>
  </si>
  <si>
    <t>Kazuma</t>
  </si>
  <si>
    <t>6872-23</t>
  </si>
  <si>
    <t>0764</t>
  </si>
  <si>
    <t>AJP-0765</t>
  </si>
  <si>
    <t>0765</t>
  </si>
  <si>
    <t>AJP-0766</t>
  </si>
  <si>
    <t>AJP-036</t>
  </si>
  <si>
    <t>0766</t>
  </si>
  <si>
    <t>AJP-0767</t>
  </si>
  <si>
    <t>0767</t>
  </si>
  <si>
    <t>AJP-0768</t>
  </si>
  <si>
    <t>0768</t>
  </si>
  <si>
    <t>AJP-0769</t>
  </si>
  <si>
    <t>0769</t>
  </si>
  <si>
    <t>AJP-0770</t>
  </si>
  <si>
    <t>IKEJIMA</t>
  </si>
  <si>
    <t>1532-14</t>
  </si>
  <si>
    <t>0770</t>
  </si>
  <si>
    <t>AJP-0771</t>
  </si>
  <si>
    <t>0771</t>
  </si>
  <si>
    <t>AJP-0772</t>
  </si>
  <si>
    <t>NAGASAWA</t>
  </si>
  <si>
    <t>6695-23</t>
  </si>
  <si>
    <t>0772</t>
  </si>
  <si>
    <t>AJP-0773</t>
  </si>
  <si>
    <t>0773</t>
  </si>
  <si>
    <t>AJP-0774</t>
  </si>
  <si>
    <t>0774</t>
  </si>
  <si>
    <t>AJP-0775</t>
  </si>
  <si>
    <t>0775</t>
  </si>
  <si>
    <t>AJP-0776</t>
  </si>
  <si>
    <t>Narimatsu</t>
  </si>
  <si>
    <t>0776</t>
  </si>
  <si>
    <t>AJP-0777</t>
  </si>
  <si>
    <t>0777</t>
  </si>
  <si>
    <t>AJP-0778</t>
  </si>
  <si>
    <t>0778</t>
  </si>
  <si>
    <t>AJP-0779</t>
  </si>
  <si>
    <t>0779</t>
  </si>
  <si>
    <t>AJP-0780</t>
  </si>
  <si>
    <t>0780</t>
  </si>
  <si>
    <t>AJP-0781</t>
  </si>
  <si>
    <t>0781</t>
  </si>
  <si>
    <t>AJP-0782</t>
  </si>
  <si>
    <t>Masamichi</t>
  </si>
  <si>
    <t>4362-18</t>
  </si>
  <si>
    <t>0782</t>
  </si>
  <si>
    <t>AJP-0783</t>
  </si>
  <si>
    <t>AJP-037</t>
  </si>
  <si>
    <t>0783</t>
  </si>
  <si>
    <t>AJP-0784</t>
  </si>
  <si>
    <t>0784</t>
  </si>
  <si>
    <t>AJP-0785</t>
  </si>
  <si>
    <t>MIMORI</t>
  </si>
  <si>
    <t>Yasuyuki</t>
  </si>
  <si>
    <t>4719-18</t>
  </si>
  <si>
    <t>0785</t>
  </si>
  <si>
    <t>AJP-0786</t>
  </si>
  <si>
    <t>Yamaguchi</t>
  </si>
  <si>
    <t>Shimpei</t>
  </si>
  <si>
    <t>6745-23</t>
  </si>
  <si>
    <t>0786</t>
  </si>
  <si>
    <t>AJP-0787</t>
  </si>
  <si>
    <t>0787</t>
  </si>
  <si>
    <t>AJP-0788</t>
  </si>
  <si>
    <t>5824-21</t>
  </si>
  <si>
    <t>0788</t>
  </si>
  <si>
    <t>AJP-0789</t>
  </si>
  <si>
    <t>0789</t>
  </si>
  <si>
    <t>AJP-0790</t>
  </si>
  <si>
    <t>0790</t>
  </si>
  <si>
    <t>AJP-0791</t>
  </si>
  <si>
    <t>AJP-038</t>
  </si>
  <si>
    <t>0791</t>
  </si>
  <si>
    <t>AJP-0792</t>
  </si>
  <si>
    <t>0792</t>
  </si>
  <si>
    <t>AJP-0793</t>
  </si>
  <si>
    <t>0793</t>
  </si>
  <si>
    <t>AJP-0794</t>
  </si>
  <si>
    <t>0794</t>
  </si>
  <si>
    <t>AJP-0795</t>
  </si>
  <si>
    <t>0795</t>
  </si>
  <si>
    <t>AJP-0796</t>
  </si>
  <si>
    <t>0796</t>
  </si>
  <si>
    <t>AJP-0797</t>
  </si>
  <si>
    <t>0797</t>
  </si>
  <si>
    <t>AJP-0798</t>
  </si>
  <si>
    <t>AZUMA</t>
  </si>
  <si>
    <t>Ryota</t>
  </si>
  <si>
    <t>1072-14</t>
  </si>
  <si>
    <t>0798</t>
  </si>
  <si>
    <t>AJP-0799</t>
  </si>
  <si>
    <t>0799</t>
  </si>
  <si>
    <t>AJP-0800</t>
  </si>
  <si>
    <t>0800</t>
  </si>
  <si>
    <t>AJP-0801</t>
  </si>
  <si>
    <t>0801</t>
  </si>
  <si>
    <t>AJP-0802</t>
  </si>
  <si>
    <t>0802</t>
  </si>
  <si>
    <t>AJP-0803</t>
  </si>
  <si>
    <t>PERRY</t>
  </si>
  <si>
    <t>Todd</t>
  </si>
  <si>
    <t>17/12/2022</t>
  </si>
  <si>
    <t>6578-23</t>
  </si>
  <si>
    <t>0803</t>
  </si>
  <si>
    <t>AJP-0804</t>
  </si>
  <si>
    <t>Rikuo</t>
  </si>
  <si>
    <t>6566-23</t>
  </si>
  <si>
    <t>0804</t>
  </si>
  <si>
    <t>AJP-0805</t>
  </si>
  <si>
    <t>27/12/2022</t>
  </si>
  <si>
    <t>0805</t>
  </si>
  <si>
    <t>AJP-0806</t>
  </si>
  <si>
    <t>03/01/2022</t>
  </si>
  <si>
    <t>0806</t>
  </si>
  <si>
    <t>AJP-0807</t>
  </si>
  <si>
    <t>21/01/2023</t>
  </si>
  <si>
    <t>0807</t>
  </si>
  <si>
    <t>AJP-0808</t>
  </si>
  <si>
    <t>11/02/2023</t>
  </si>
  <si>
    <t>0808</t>
  </si>
  <si>
    <t>AJP-0809</t>
  </si>
  <si>
    <t>Ryoji</t>
  </si>
  <si>
    <t>18/02/2023</t>
  </si>
  <si>
    <t>6681-23</t>
  </si>
  <si>
    <t>0809</t>
  </si>
  <si>
    <t>AJP-0810</t>
  </si>
  <si>
    <t>MOTOYOSHI</t>
  </si>
  <si>
    <t>Masayuki</t>
  </si>
  <si>
    <t>6684-23</t>
  </si>
  <si>
    <t>0810</t>
  </si>
  <si>
    <t>AJP-0811</t>
  </si>
  <si>
    <t>Shunsuke</t>
  </si>
  <si>
    <t>06/03/2023</t>
  </si>
  <si>
    <t>5651-21</t>
  </si>
  <si>
    <t>0811</t>
  </si>
  <si>
    <t>AJP-0812</t>
  </si>
  <si>
    <t>KIRIYA</t>
  </si>
  <si>
    <t>Kohei</t>
  </si>
  <si>
    <t>6701-23</t>
  </si>
  <si>
    <t>0812</t>
  </si>
  <si>
    <t>AJP-0813</t>
  </si>
  <si>
    <t>20/03/2023</t>
  </si>
  <si>
    <t>0813</t>
  </si>
  <si>
    <t>AJP-0814</t>
  </si>
  <si>
    <t>17/05/2023</t>
  </si>
  <si>
    <t>0814</t>
  </si>
  <si>
    <t>AJP-0815</t>
  </si>
  <si>
    <t>28/05/2023</t>
  </si>
  <si>
    <t>5745-21</t>
  </si>
  <si>
    <t>0815</t>
  </si>
  <si>
    <t>AJP-0816</t>
  </si>
  <si>
    <t>0816</t>
  </si>
  <si>
    <t>AJP-0817</t>
  </si>
  <si>
    <t>20/08/2023</t>
  </si>
  <si>
    <t>0817</t>
  </si>
  <si>
    <t>AJP-0818</t>
  </si>
  <si>
    <t>0818</t>
  </si>
  <si>
    <t>AJP-0819</t>
  </si>
  <si>
    <t>26/08/2023</t>
  </si>
  <si>
    <t>0819</t>
  </si>
  <si>
    <t>AJP-0820</t>
  </si>
  <si>
    <t>0820</t>
  </si>
  <si>
    <t>AJP-0821</t>
  </si>
  <si>
    <t>09/09/2023</t>
  </si>
  <si>
    <t>0821</t>
  </si>
  <si>
    <t>AJP-0822</t>
  </si>
  <si>
    <t>WATANABE</t>
  </si>
  <si>
    <t>Teruhiko</t>
  </si>
  <si>
    <t>18/09/2023</t>
  </si>
  <si>
    <t>6696-23</t>
  </si>
  <si>
    <t>0822</t>
  </si>
  <si>
    <t>AJP-0823</t>
  </si>
  <si>
    <t>IIJIMA</t>
  </si>
  <si>
    <t>Junichi</t>
  </si>
  <si>
    <t>6247-22</t>
  </si>
  <si>
    <t>0823</t>
  </si>
  <si>
    <t>AJP-0824</t>
  </si>
  <si>
    <t>KASAI</t>
  </si>
  <si>
    <t>6464-22</t>
  </si>
  <si>
    <t>0824</t>
  </si>
  <si>
    <t>AJP-0825</t>
  </si>
  <si>
    <t>HIRUKAWA</t>
  </si>
  <si>
    <t>Akihiko</t>
  </si>
  <si>
    <t>6454-22</t>
  </si>
  <si>
    <t>0825</t>
  </si>
  <si>
    <t>AJP-0826</t>
  </si>
  <si>
    <t>MIYAWAKI</t>
  </si>
  <si>
    <t>4811-19</t>
  </si>
  <si>
    <t>0826</t>
  </si>
  <si>
    <t>AJP-0827</t>
  </si>
  <si>
    <t>Yoshiaki</t>
  </si>
  <si>
    <t>6463-22</t>
  </si>
  <si>
    <t>0827</t>
  </si>
  <si>
    <t>AJP-0828</t>
  </si>
  <si>
    <t>0828</t>
  </si>
  <si>
    <t>AJP-0829</t>
  </si>
  <si>
    <t>0829</t>
  </si>
  <si>
    <t>AJP-0830</t>
  </si>
  <si>
    <t>0830</t>
  </si>
  <si>
    <t>AJP-0831</t>
  </si>
  <si>
    <t>0831</t>
  </si>
  <si>
    <t>AJP-0832</t>
  </si>
  <si>
    <t>0832</t>
  </si>
  <si>
    <t>AJP-0833</t>
  </si>
  <si>
    <t>0833</t>
  </si>
  <si>
    <t>AJP-0834</t>
  </si>
  <si>
    <t>KOGUCHI</t>
  </si>
  <si>
    <t>Yuya</t>
  </si>
  <si>
    <t>4872-19</t>
  </si>
  <si>
    <t>0834</t>
  </si>
  <si>
    <t>AJP-0835</t>
  </si>
  <si>
    <t>0835</t>
  </si>
  <si>
    <t>AJP-0836</t>
  </si>
  <si>
    <t>0836</t>
  </si>
  <si>
    <t>AJP-0837</t>
  </si>
  <si>
    <t>0837</t>
  </si>
  <si>
    <t>AJP-0838</t>
  </si>
  <si>
    <t>0838</t>
  </si>
  <si>
    <t>AJP-0839</t>
  </si>
  <si>
    <t>0839</t>
  </si>
  <si>
    <t>AJP-0840</t>
  </si>
  <si>
    <t>0840</t>
  </si>
  <si>
    <t>AJP-0841</t>
  </si>
  <si>
    <t>0841</t>
  </si>
  <si>
    <t>AJP-0842</t>
  </si>
  <si>
    <t>600019</t>
  </si>
  <si>
    <t>0842</t>
  </si>
  <si>
    <t>AJP-0843</t>
  </si>
  <si>
    <t>KUBOTA</t>
  </si>
  <si>
    <t>Tomoya</t>
  </si>
  <si>
    <t>1551-14</t>
  </si>
  <si>
    <t>AJP-029</t>
  </si>
  <si>
    <t>福岡</t>
  </si>
  <si>
    <t>0843</t>
  </si>
  <si>
    <t>AJP-0844</t>
  </si>
  <si>
    <t>TSUNEYOSHI</t>
  </si>
  <si>
    <t>Kyousuke</t>
  </si>
  <si>
    <t>5791-21</t>
  </si>
  <si>
    <t>0844</t>
  </si>
  <si>
    <t>AJP-0845</t>
  </si>
  <si>
    <t>600038</t>
  </si>
  <si>
    <t>0845</t>
  </si>
  <si>
    <t>AJP-0846</t>
  </si>
  <si>
    <t>0846</t>
  </si>
  <si>
    <t>AJP-0847</t>
  </si>
  <si>
    <t>600026</t>
  </si>
  <si>
    <t>07/12/2022</t>
  </si>
  <si>
    <t>0847</t>
  </si>
  <si>
    <t>AJP-0848</t>
  </si>
  <si>
    <t>600033</t>
  </si>
  <si>
    <t>AJP-0849</t>
  </si>
  <si>
    <t>FUKAMACHI</t>
  </si>
  <si>
    <t>Aya</t>
  </si>
  <si>
    <t>1364-14</t>
  </si>
  <si>
    <t>0849</t>
  </si>
  <si>
    <t>AJP-0850</t>
  </si>
  <si>
    <t>18/10/2023</t>
  </si>
  <si>
    <t>0850</t>
  </si>
  <si>
    <t>AJP-0851</t>
  </si>
  <si>
    <t>0851</t>
  </si>
  <si>
    <t>AJP-0852</t>
  </si>
  <si>
    <t>26/05/2023</t>
  </si>
  <si>
    <t>0852</t>
  </si>
  <si>
    <t>AJP-0853</t>
  </si>
  <si>
    <t>KASHIWAGI</t>
  </si>
  <si>
    <t>Hideyuki</t>
  </si>
  <si>
    <t>28/01/2023</t>
  </si>
  <si>
    <t>6421-22</t>
  </si>
  <si>
    <t>0853</t>
  </si>
  <si>
    <t>AJP-0854</t>
  </si>
  <si>
    <t>Eiji</t>
  </si>
  <si>
    <t>01/04/2023</t>
  </si>
  <si>
    <t>6717-23</t>
  </si>
  <si>
    <t>AJP-030</t>
  </si>
  <si>
    <t>0854</t>
  </si>
  <si>
    <t>AJP-0855</t>
  </si>
  <si>
    <t>02/01/2023</t>
  </si>
  <si>
    <t>0855</t>
  </si>
  <si>
    <t>AJP-0856</t>
  </si>
  <si>
    <t>05/03/2023</t>
  </si>
  <si>
    <t>0856</t>
  </si>
  <si>
    <t>AJP-0857</t>
  </si>
  <si>
    <t>15/02/2023</t>
  </si>
  <si>
    <t>0857</t>
  </si>
  <si>
    <t>AJP-0858</t>
  </si>
  <si>
    <t>0858</t>
  </si>
  <si>
    <t>AJP-0859</t>
  </si>
  <si>
    <t>19/04/2023</t>
  </si>
  <si>
    <t>0859</t>
  </si>
  <si>
    <t>AJP-0860</t>
  </si>
  <si>
    <t>0860</t>
  </si>
  <si>
    <t>AJP-0861</t>
  </si>
  <si>
    <t>MIYAMOTO</t>
  </si>
  <si>
    <t>Atsushi</t>
  </si>
  <si>
    <t>4085-17</t>
  </si>
  <si>
    <t>0861</t>
  </si>
  <si>
    <t>AJP-0862</t>
  </si>
  <si>
    <t>Nobumasa</t>
  </si>
  <si>
    <t>6594-23</t>
  </si>
  <si>
    <t>0862</t>
  </si>
  <si>
    <t>AJP-0863</t>
  </si>
  <si>
    <t>0863</t>
  </si>
  <si>
    <t>AJP-0864</t>
  </si>
  <si>
    <t>KAWASE</t>
  </si>
  <si>
    <t>6679-23</t>
  </si>
  <si>
    <t>0864</t>
  </si>
  <si>
    <t>AJP-0865</t>
  </si>
  <si>
    <t>0865</t>
  </si>
  <si>
    <t>AJP-0866</t>
  </si>
  <si>
    <t>0866</t>
  </si>
  <si>
    <t>AJP-0867</t>
  </si>
  <si>
    <t>600031</t>
  </si>
  <si>
    <t>0867</t>
  </si>
  <si>
    <t>AJP-0868</t>
  </si>
  <si>
    <t>0868</t>
  </si>
  <si>
    <t>AJP-0869</t>
  </si>
  <si>
    <t>0869</t>
  </si>
  <si>
    <t>AJP-0870</t>
  </si>
  <si>
    <t>0870</t>
  </si>
  <si>
    <t>AJP-0871</t>
  </si>
  <si>
    <t>SUGINAKA</t>
  </si>
  <si>
    <t>Takahito</t>
  </si>
  <si>
    <t>5825-21</t>
  </si>
  <si>
    <t>0871</t>
  </si>
  <si>
    <t>AJP-0872</t>
  </si>
  <si>
    <t>0872</t>
  </si>
  <si>
    <t>AJP-0873</t>
  </si>
  <si>
    <t>0873</t>
  </si>
  <si>
    <t>AJP-0874</t>
  </si>
  <si>
    <t>0874</t>
  </si>
  <si>
    <t>AJP-0875</t>
  </si>
  <si>
    <t>YAMASAKI</t>
  </si>
  <si>
    <t>Satoru</t>
  </si>
  <si>
    <t>6677-23</t>
  </si>
  <si>
    <t>0875</t>
  </si>
  <si>
    <t>AJP-0876</t>
  </si>
  <si>
    <t>SHIMADA</t>
  </si>
  <si>
    <t>Takafumi</t>
  </si>
  <si>
    <t>6495-22</t>
  </si>
  <si>
    <t>0876</t>
  </si>
  <si>
    <t>AJP-0877</t>
  </si>
  <si>
    <t>OHNARI</t>
  </si>
  <si>
    <t>Kiminori</t>
  </si>
  <si>
    <t>5887-21</t>
  </si>
  <si>
    <t>0877</t>
  </si>
  <si>
    <t>AJP-0878</t>
  </si>
  <si>
    <t>0878</t>
  </si>
  <si>
    <t>AJP-0879</t>
  </si>
  <si>
    <t>0879</t>
  </si>
  <si>
    <t>AJP-0880</t>
  </si>
  <si>
    <t>0880</t>
  </si>
  <si>
    <t>AJP-0881</t>
  </si>
  <si>
    <t>0881</t>
  </si>
  <si>
    <t>AJP-0882</t>
  </si>
  <si>
    <t>0882</t>
  </si>
  <si>
    <t>AJP-0883</t>
  </si>
  <si>
    <t>0883</t>
  </si>
  <si>
    <t>AJP-0884</t>
  </si>
  <si>
    <t>Kotaro</t>
  </si>
  <si>
    <t>6743-23</t>
  </si>
  <si>
    <t>0884</t>
  </si>
  <si>
    <t>AJP-0885</t>
  </si>
  <si>
    <t>0885</t>
  </si>
  <si>
    <t>AJP-0886</t>
  </si>
  <si>
    <t>0886</t>
  </si>
  <si>
    <t>AJP-0887</t>
  </si>
  <si>
    <t>0887</t>
  </si>
  <si>
    <t>AJP-0888</t>
  </si>
  <si>
    <t>0888</t>
  </si>
  <si>
    <t>AJP-0889</t>
  </si>
  <si>
    <t>0889</t>
  </si>
  <si>
    <t>AJP-0890</t>
  </si>
  <si>
    <t>0890</t>
  </si>
  <si>
    <t>AJP-0891</t>
  </si>
  <si>
    <t>0891</t>
  </si>
  <si>
    <t>AJP-0892</t>
  </si>
  <si>
    <t>0892</t>
  </si>
  <si>
    <t>AJP-0893</t>
  </si>
  <si>
    <t>0893</t>
  </si>
  <si>
    <t>AJP-0894</t>
  </si>
  <si>
    <t>0894</t>
  </si>
  <si>
    <t>AJP-0895</t>
  </si>
  <si>
    <t>0895</t>
  </si>
  <si>
    <t>AJP-0896</t>
  </si>
  <si>
    <t>0896</t>
  </si>
  <si>
    <t>AJP-0897</t>
  </si>
  <si>
    <t>0897</t>
  </si>
  <si>
    <t>AJP-0898</t>
  </si>
  <si>
    <t>0898</t>
  </si>
  <si>
    <t>AJP-0899</t>
  </si>
  <si>
    <t>0899</t>
  </si>
  <si>
    <t>AJP-0900</t>
  </si>
  <si>
    <t>0900</t>
  </si>
  <si>
    <t>AJP-0901</t>
  </si>
  <si>
    <t>ASHIDA</t>
  </si>
  <si>
    <t>Jiro</t>
  </si>
  <si>
    <t>5442-20</t>
  </si>
  <si>
    <t>0901</t>
  </si>
  <si>
    <t>AJP-0902</t>
  </si>
  <si>
    <t>0902</t>
  </si>
  <si>
    <t>AJP-0903</t>
  </si>
  <si>
    <t>0903</t>
  </si>
  <si>
    <t>AJP-0904</t>
  </si>
  <si>
    <t>Koki</t>
  </si>
  <si>
    <t>4991-19</t>
  </si>
  <si>
    <t>0904</t>
  </si>
  <si>
    <t>AJP-0905</t>
  </si>
  <si>
    <t>0905</t>
  </si>
  <si>
    <t>AJP-0906</t>
  </si>
  <si>
    <t>0906</t>
  </si>
  <si>
    <t>AJP-0907</t>
  </si>
  <si>
    <t>0907</t>
  </si>
  <si>
    <t>AJP-0908</t>
  </si>
  <si>
    <t>0908</t>
  </si>
  <si>
    <t>AJP-0909</t>
  </si>
  <si>
    <t>0909</t>
  </si>
  <si>
    <t>AJP-0910</t>
  </si>
  <si>
    <t>0910</t>
  </si>
  <si>
    <t>AJP-0911</t>
  </si>
  <si>
    <t>0911</t>
  </si>
  <si>
    <t>AJP-0912</t>
  </si>
  <si>
    <t>0912</t>
  </si>
  <si>
    <t>AJP-0913</t>
  </si>
  <si>
    <t>0913</t>
  </si>
  <si>
    <t>AJP-0914</t>
  </si>
  <si>
    <t>0914</t>
  </si>
  <si>
    <t>AJP-0915</t>
  </si>
  <si>
    <t>0915</t>
  </si>
  <si>
    <t>AJP-0916</t>
  </si>
  <si>
    <t>0916</t>
  </si>
  <si>
    <t>AJP-0917</t>
  </si>
  <si>
    <t>0917</t>
  </si>
  <si>
    <t>AJP-0918</t>
  </si>
  <si>
    <t>0918</t>
  </si>
  <si>
    <t>AJP-0919</t>
  </si>
  <si>
    <t>0919</t>
  </si>
  <si>
    <t>AJP-0920</t>
  </si>
  <si>
    <t>0920</t>
  </si>
  <si>
    <t>AJP-0921</t>
  </si>
  <si>
    <t>0921</t>
  </si>
  <si>
    <t>AJP-0922</t>
  </si>
  <si>
    <t>0922</t>
  </si>
  <si>
    <t>AJP-0923</t>
  </si>
  <si>
    <t>0923</t>
  </si>
  <si>
    <t>AJP-0924</t>
  </si>
  <si>
    <t>0924</t>
  </si>
  <si>
    <t>AJP-0925</t>
  </si>
  <si>
    <t>0925</t>
  </si>
  <si>
    <t>AJP-0926</t>
  </si>
  <si>
    <t>0926</t>
  </si>
  <si>
    <t>AJP-0927</t>
  </si>
  <si>
    <t>0927</t>
  </si>
  <si>
    <t>AJP-0928</t>
  </si>
  <si>
    <t>0928</t>
  </si>
  <si>
    <t>AJP-0929</t>
  </si>
  <si>
    <t>0929</t>
  </si>
  <si>
    <t>AJP-0930</t>
  </si>
  <si>
    <t>0930</t>
  </si>
  <si>
    <t>AJP-0931</t>
  </si>
  <si>
    <t>0931</t>
  </si>
  <si>
    <t>AJP-0932</t>
  </si>
  <si>
    <t>0932</t>
  </si>
  <si>
    <t>AJP-0933</t>
  </si>
  <si>
    <t>0933</t>
  </si>
  <si>
    <t>AJP-0934</t>
  </si>
  <si>
    <t>0934</t>
  </si>
  <si>
    <t>AJP-0935</t>
  </si>
  <si>
    <t>0935</t>
  </si>
  <si>
    <t>AJP-0936</t>
  </si>
  <si>
    <t>0936</t>
  </si>
  <si>
    <t>AJP-0937</t>
  </si>
  <si>
    <t>0937</t>
  </si>
  <si>
    <t>AJP-0938</t>
  </si>
  <si>
    <t>0938</t>
  </si>
  <si>
    <t>AJP-0939</t>
  </si>
  <si>
    <t>0939</t>
  </si>
  <si>
    <t>AJP-0940</t>
  </si>
  <si>
    <t>0940</t>
  </si>
  <si>
    <t>AJP-0941</t>
  </si>
  <si>
    <t>0941</t>
  </si>
  <si>
    <t>AJP-0942</t>
  </si>
  <si>
    <t>0942</t>
  </si>
  <si>
    <t>AJP-0943</t>
  </si>
  <si>
    <t>0943</t>
  </si>
  <si>
    <t>AJP-0944</t>
  </si>
  <si>
    <t>0944</t>
  </si>
  <si>
    <t>AJP-0945</t>
  </si>
  <si>
    <t>0945</t>
  </si>
  <si>
    <t>AJP-0946</t>
  </si>
  <si>
    <t>0946</t>
  </si>
  <si>
    <t>AJP-0947</t>
  </si>
  <si>
    <t>0947</t>
  </si>
  <si>
    <t>AJP-0948</t>
  </si>
  <si>
    <t>0948</t>
  </si>
  <si>
    <t>AJP-0949</t>
  </si>
  <si>
    <t>0949</t>
  </si>
  <si>
    <t>AJP-0950</t>
  </si>
  <si>
    <t>0950</t>
  </si>
  <si>
    <t>AJP-0951</t>
  </si>
  <si>
    <t>0951</t>
  </si>
  <si>
    <t>AJP-0952</t>
  </si>
  <si>
    <t>AJP-032</t>
  </si>
  <si>
    <t>0952</t>
  </si>
  <si>
    <t>AJP-0953</t>
  </si>
  <si>
    <t>AJP-033</t>
  </si>
  <si>
    <t>0953</t>
  </si>
  <si>
    <t>AJP-0954</t>
  </si>
  <si>
    <t>Toshikazu</t>
  </si>
  <si>
    <t>4922-19</t>
  </si>
  <si>
    <t>AJP-034</t>
  </si>
  <si>
    <t>0954</t>
  </si>
  <si>
    <t>AJP-0955</t>
  </si>
  <si>
    <t>SHIMIZU</t>
  </si>
  <si>
    <t>Shuji</t>
  </si>
  <si>
    <t>5926-21</t>
  </si>
  <si>
    <t>0955</t>
  </si>
  <si>
    <t>AJP-0956</t>
  </si>
  <si>
    <t>0956</t>
  </si>
  <si>
    <t>AJP-0957</t>
  </si>
  <si>
    <t>TAKAGI</t>
  </si>
  <si>
    <t>Masanobu</t>
  </si>
  <si>
    <t>Audax Randonneurs Kagoshima</t>
  </si>
  <si>
    <t>600039</t>
  </si>
  <si>
    <t>5265-20</t>
  </si>
  <si>
    <t>0957</t>
  </si>
  <si>
    <t>AJP-0958</t>
  </si>
  <si>
    <t>0958</t>
  </si>
  <si>
    <t>AJP-0959</t>
  </si>
  <si>
    <t>Nobuhiro</t>
  </si>
  <si>
    <t>5660-21</t>
  </si>
  <si>
    <t>0959</t>
  </si>
  <si>
    <t>AJP-0960</t>
  </si>
  <si>
    <t>0960</t>
  </si>
  <si>
    <t>AJP-0961</t>
  </si>
  <si>
    <t>0961</t>
  </si>
  <si>
    <t>AJP-0962</t>
  </si>
  <si>
    <t>MIYAZAKI</t>
  </si>
  <si>
    <t>Ayumu</t>
  </si>
  <si>
    <t>2825-14</t>
  </si>
  <si>
    <t>0962</t>
  </si>
  <si>
    <t>AJP-0963</t>
  </si>
  <si>
    <t>0963</t>
  </si>
  <si>
    <t>AJP-0964</t>
  </si>
  <si>
    <t>0964</t>
  </si>
  <si>
    <t>AJP-0965</t>
  </si>
  <si>
    <t>0965</t>
  </si>
  <si>
    <t>AJP-0966</t>
  </si>
  <si>
    <t>0966</t>
  </si>
  <si>
    <t>AJP-0967</t>
  </si>
  <si>
    <t>4842-19</t>
  </si>
  <si>
    <t>0967</t>
  </si>
  <si>
    <t>AJP-0968</t>
  </si>
  <si>
    <t>0968</t>
  </si>
  <si>
    <t>AJP-0969</t>
  </si>
  <si>
    <t>0969</t>
  </si>
  <si>
    <t>AJP-0970</t>
  </si>
  <si>
    <t>0970</t>
  </si>
  <si>
    <t>AJP-0971</t>
  </si>
  <si>
    <t>0971</t>
  </si>
  <si>
    <t>AJP-0972</t>
  </si>
  <si>
    <t>0972</t>
  </si>
  <si>
    <t>AJP-0973</t>
  </si>
  <si>
    <t>0973</t>
  </si>
  <si>
    <t>AJP-0974</t>
  </si>
  <si>
    <t>0974</t>
  </si>
  <si>
    <t>AJP-0975</t>
  </si>
  <si>
    <t>0975</t>
  </si>
  <si>
    <t>AJP-0976</t>
  </si>
  <si>
    <t>0976</t>
  </si>
  <si>
    <t>AJP-0977</t>
  </si>
  <si>
    <t>0977</t>
  </si>
  <si>
    <t>AJP-0978</t>
  </si>
  <si>
    <t>0978</t>
  </si>
  <si>
    <t>AJP-0979</t>
  </si>
  <si>
    <t>0979</t>
  </si>
  <si>
    <t>AJP-0980</t>
  </si>
  <si>
    <t>0980</t>
  </si>
  <si>
    <t>AJP-0981</t>
  </si>
  <si>
    <t>0981</t>
  </si>
  <si>
    <t>AJP-0982</t>
  </si>
  <si>
    <t>0982</t>
  </si>
  <si>
    <t>AJP-0983</t>
  </si>
  <si>
    <t>0983</t>
  </si>
  <si>
    <t>AJP-0984</t>
  </si>
  <si>
    <t>0984</t>
  </si>
  <si>
    <t>AJP-0985</t>
  </si>
  <si>
    <t>0985</t>
  </si>
  <si>
    <t>AJP-0986</t>
  </si>
  <si>
    <t>0986</t>
  </si>
  <si>
    <t>AJP-0987</t>
  </si>
  <si>
    <t>0987</t>
  </si>
  <si>
    <t>AJP-0988</t>
  </si>
  <si>
    <t>0988</t>
  </si>
  <si>
    <t>AJP-0989</t>
  </si>
  <si>
    <t>0989</t>
  </si>
  <si>
    <t>AJP-0990</t>
  </si>
  <si>
    <t>0990</t>
  </si>
  <si>
    <t>AJP-0991</t>
  </si>
  <si>
    <t>0991</t>
  </si>
  <si>
    <t>AJP-0992</t>
  </si>
  <si>
    <t>0992</t>
  </si>
  <si>
    <t>848</t>
    <phoneticPr fontId="1"/>
  </si>
  <si>
    <t>0667</t>
    <phoneticPr fontId="1"/>
  </si>
  <si>
    <t>2023年度 認定距離（合計1200km以上）</t>
    <phoneticPr fontId="1"/>
  </si>
  <si>
    <t>2023年度SPRメダル購入申請書_v1</t>
    <rPh sb="12" eb="14">
      <t>コウニュウ</t>
    </rPh>
    <rPh sb="14" eb="16">
      <t>シンセイ</t>
    </rPh>
    <rPh sb="16" eb="17">
      <t>ショ</t>
    </rPh>
    <phoneticPr fontId="1"/>
  </si>
  <si>
    <t>出走日</t>
    <rPh sb="2" eb="3">
      <t>ビ</t>
    </rPh>
    <phoneticPr fontId="1"/>
  </si>
  <si>
    <t>HomologationNumber
（4桁の番号部分を入力）</t>
    <rPh sb="23" eb="25">
      <t>バンゴウ</t>
    </rPh>
    <rPh sb="28" eb="30">
      <t>ニュウリョク</t>
    </rPh>
    <phoneticPr fontId="1"/>
  </si>
  <si>
    <t>住　所</t>
    <rPh sb="0" eb="1">
      <t>ジュウ</t>
    </rPh>
    <rPh sb="2" eb="3">
      <t>ショ</t>
    </rPh>
    <phoneticPr fontId="1"/>
  </si>
  <si>
    <t>メダル発送先および連絡先</t>
    <rPh sb="3" eb="6">
      <t>ハッソウサキ</t>
    </rPh>
    <phoneticPr fontId="1"/>
  </si>
  <si>
    <t>姓名（アルファベット表記）</t>
    <rPh sb="10" eb="12">
      <t>ヒョウキ</t>
    </rPh>
    <phoneticPr fontId="1"/>
  </si>
  <si>
    <t>←この表記がメダル裏面に刻印されますのでご確認ください。</t>
    <rPh sb="3" eb="5">
      <t>ヒョウキ</t>
    </rPh>
    <rPh sb="9" eb="11">
      <t>ウラメン</t>
    </rPh>
    <rPh sb="12" eb="14">
      <t>コクイン</t>
    </rPh>
    <rPh sb="21" eb="23">
      <t>カクニン</t>
    </rPh>
    <phoneticPr fontId="1"/>
  </si>
  <si>
    <r>
      <rPr>
        <sz val="14"/>
        <color theme="1"/>
        <rFont val="メイリオ"/>
        <family val="3"/>
        <charset val="128"/>
      </rPr>
      <t>S　P　R　達　成　認　定　内　訳</t>
    </r>
    <r>
      <rPr>
        <b/>
        <sz val="16"/>
        <color theme="1"/>
        <rFont val="メイリオ"/>
        <family val="3"/>
        <charset val="128"/>
      </rPr>
      <t>　</t>
    </r>
    <phoneticPr fontId="1"/>
  </si>
  <si>
    <t>OK</t>
  </si>
  <si>
    <t>会員番号不一致</t>
  </si>
  <si>
    <t>AJP-020</t>
    <phoneticPr fontId="1"/>
  </si>
  <si>
    <r>
      <t xml:space="preserve">・下の表の　　　色が付いたセルだけに必要事項を入力して下さい。他の部分は自動で表示されます。
・ファイルを保存して指定のメールアドレスに添付して送信して下さい。
・購入申請書の送信先アドレス </t>
    </r>
    <r>
      <rPr>
        <b/>
        <sz val="16"/>
        <rFont val="メイリオ"/>
        <family val="3"/>
        <charset val="128"/>
      </rPr>
      <t xml:space="preserve">→ </t>
    </r>
    <r>
      <rPr>
        <sz val="16"/>
        <rFont val="メイリオ"/>
        <family val="3"/>
        <charset val="128"/>
      </rPr>
      <t>audaxjapanspr@gmail.com（事務担当はAJパーマネント担当の髙橋です）
・</t>
    </r>
    <r>
      <rPr>
        <b/>
        <sz val="16"/>
        <rFont val="メイリオ"/>
        <family val="3"/>
        <charset val="128"/>
      </rPr>
      <t>メールの件名</t>
    </r>
    <r>
      <rPr>
        <sz val="16"/>
        <rFont val="メイリオ"/>
        <family val="3"/>
        <charset val="128"/>
      </rPr>
      <t>には「【</t>
    </r>
    <r>
      <rPr>
        <b/>
        <sz val="16"/>
        <rFont val="メイリオ"/>
        <family val="3"/>
        <charset val="128"/>
      </rPr>
      <t>氏名</t>
    </r>
    <r>
      <rPr>
        <sz val="16"/>
        <rFont val="メイリオ"/>
        <family val="3"/>
        <charset val="128"/>
      </rPr>
      <t>】SPRメダル購入申請」など、必ず</t>
    </r>
    <r>
      <rPr>
        <b/>
        <sz val="16"/>
        <rFont val="メイリオ"/>
        <family val="3"/>
        <charset val="128"/>
      </rPr>
      <t>氏名</t>
    </r>
    <r>
      <rPr>
        <sz val="16"/>
        <rFont val="メイリオ"/>
        <family val="3"/>
        <charset val="128"/>
      </rPr>
      <t>を明記して下さい。
・メダル代金の送金先は申請書確認後の返信メールでお知らせ致します。(概ね48時間以内に返信)</t>
    </r>
    <rPh sb="1" eb="2">
      <t>シタ</t>
    </rPh>
    <rPh sb="3" eb="4">
      <t>ヒョウ</t>
    </rPh>
    <rPh sb="18" eb="20">
      <t>ヒツヨウ</t>
    </rPh>
    <rPh sb="20" eb="22">
      <t>ジコウ</t>
    </rPh>
    <rPh sb="57" eb="59">
      <t>シテイ</t>
    </rPh>
    <rPh sb="68" eb="70">
      <t>テンプ</t>
    </rPh>
    <rPh sb="76" eb="77">
      <t>クダ</t>
    </rPh>
    <rPh sb="82" eb="84">
      <t>コウニュウ</t>
    </rPh>
    <rPh sb="84" eb="87">
      <t>シンセイショ</t>
    </rPh>
    <rPh sb="88" eb="90">
      <t>ソウシン</t>
    </rPh>
    <rPh sb="181" eb="182">
      <t>クダ</t>
    </rPh>
    <rPh sb="189" eb="191">
      <t>ダイキン</t>
    </rPh>
    <rPh sb="192" eb="195">
      <t>ソウキンサキ</t>
    </rPh>
    <rPh sb="201" eb="202">
      <t>ゴ</t>
    </rPh>
    <rPh sb="210" eb="211">
      <t>シ</t>
    </rPh>
    <rPh sb="213" eb="214">
      <t>イタ</t>
    </rPh>
    <rPh sb="220" eb="221">
      <t>オオム</t>
    </rPh>
    <rPh sb="224" eb="226">
      <t>ジカン</t>
    </rPh>
    <rPh sb="226" eb="228">
      <t>イナイ</t>
    </rPh>
    <rPh sb="229" eb="231">
      <t>ヘンシン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</si>
</sst>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/mm/dd;@"/>
    <numFmt numFmtId="177" formatCode="dd/mm/yyyy"/>
    <numFmt numFmtId="178" formatCode="dd/mm/yyyy;@"/>
    <numFmt numFmtId="179" formatCode="0_);[Red]\(0\)"/>
    <numFmt numFmtId="180" formatCode="0000"/>
    <numFmt numFmtId="181" formatCode="0000\ &quot;km&quot;"/>
    <numFmt numFmtId="182" formatCode="[h]:mm"/>
    <numFmt numFmtId="183" formatCode="[hh]:mm"/>
    <numFmt numFmtId="184" formatCode="hh&quot;:&quot;mm"/>
    <numFmt numFmtId="185" formatCode="dd&quot;/&quot;mm&quot;/&quot;yyyy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color rgb="FF0000FF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name val="Helv"/>
    </font>
    <font>
      <b/>
      <sz val="18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4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7" fillId="0" borderId="2" applyBorder="0">
      <alignment horizontal="centerContinuous"/>
    </xf>
    <xf numFmtId="0" fontId="25" fillId="0" borderId="0"/>
  </cellStyleXfs>
  <cellXfs count="1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3" fillId="0" borderId="0" xfId="0" applyFont="1" applyAlignment="1"/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1" xfId="1" applyFont="1" applyBorder="1" applyAlignment="1">
      <alignment horizontal="center" vertical="center" wrapText="1"/>
    </xf>
    <xf numFmtId="179" fontId="18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79" fontId="20" fillId="0" borderId="1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6" fillId="4" borderId="15" xfId="4" applyFont="1" applyFill="1" applyBorder="1"/>
    <xf numFmtId="177" fontId="26" fillId="4" borderId="16" xfId="4" applyNumberFormat="1" applyFont="1" applyFill="1" applyBorder="1"/>
    <xf numFmtId="49" fontId="26" fillId="4" borderId="16" xfId="4" applyNumberFormat="1" applyFont="1" applyFill="1" applyBorder="1" applyAlignment="1">
      <alignment horizontal="center"/>
    </xf>
    <xf numFmtId="177" fontId="26" fillId="4" borderId="16" xfId="4" applyNumberFormat="1" applyFont="1" applyFill="1" applyBorder="1" applyAlignment="1">
      <alignment horizontal="center"/>
    </xf>
    <xf numFmtId="49" fontId="26" fillId="4" borderId="16" xfId="4" applyNumberFormat="1" applyFont="1" applyFill="1" applyBorder="1"/>
    <xf numFmtId="0" fontId="26" fillId="4" borderId="18" xfId="4" applyFont="1" applyFill="1" applyBorder="1" applyAlignment="1">
      <alignment horizontal="center"/>
    </xf>
    <xf numFmtId="0" fontId="26" fillId="4" borderId="0" xfId="4" applyFont="1" applyFill="1" applyAlignment="1">
      <alignment horizontal="center"/>
    </xf>
    <xf numFmtId="0" fontId="26" fillId="5" borderId="0" xfId="4" applyFont="1" applyFill="1" applyAlignment="1">
      <alignment horizontal="center"/>
    </xf>
    <xf numFmtId="49" fontId="26" fillId="4" borderId="0" xfId="4" applyNumberFormat="1" applyFont="1" applyFill="1" applyAlignment="1">
      <alignment horizontal="center"/>
    </xf>
    <xf numFmtId="0" fontId="26" fillId="4" borderId="0" xfId="4" applyFont="1" applyFill="1"/>
    <xf numFmtId="0" fontId="26" fillId="4" borderId="19" xfId="4" applyFont="1" applyFill="1" applyBorder="1"/>
    <xf numFmtId="177" fontId="26" fillId="4" borderId="20" xfId="4" applyNumberFormat="1" applyFont="1" applyFill="1" applyBorder="1"/>
    <xf numFmtId="49" fontId="26" fillId="4" borderId="20" xfId="4" applyNumberFormat="1" applyFont="1" applyFill="1" applyBorder="1" applyAlignment="1">
      <alignment horizontal="center"/>
    </xf>
    <xf numFmtId="177" fontId="26" fillId="4" borderId="20" xfId="4" applyNumberFormat="1" applyFont="1" applyFill="1" applyBorder="1" applyAlignment="1">
      <alignment horizontal="center"/>
    </xf>
    <xf numFmtId="49" fontId="26" fillId="4" borderId="20" xfId="4" applyNumberFormat="1" applyFont="1" applyFill="1" applyBorder="1"/>
    <xf numFmtId="0" fontId="26" fillId="4" borderId="22" xfId="4" applyFont="1" applyFill="1" applyBorder="1" applyAlignment="1">
      <alignment horizontal="center"/>
    </xf>
    <xf numFmtId="0" fontId="26" fillId="0" borderId="15" xfId="4" applyFont="1" applyBorder="1"/>
    <xf numFmtId="177" fontId="26" fillId="0" borderId="16" xfId="4" applyNumberFormat="1" applyFont="1" applyBorder="1"/>
    <xf numFmtId="49" fontId="26" fillId="0" borderId="16" xfId="4" applyNumberFormat="1" applyFont="1" applyBorder="1" applyAlignment="1">
      <alignment horizontal="center"/>
    </xf>
    <xf numFmtId="182" fontId="26" fillId="0" borderId="16" xfId="4" applyNumberFormat="1" applyFont="1" applyBorder="1" applyAlignment="1">
      <alignment horizontal="center"/>
    </xf>
    <xf numFmtId="177" fontId="26" fillId="0" borderId="16" xfId="4" applyNumberFormat="1" applyFont="1" applyBorder="1" applyAlignment="1">
      <alignment horizontal="center"/>
    </xf>
    <xf numFmtId="0" fontId="26" fillId="0" borderId="16" xfId="4" applyFont="1" applyBorder="1"/>
    <xf numFmtId="0" fontId="26" fillId="0" borderId="18" xfId="4" applyFont="1" applyBorder="1" applyAlignment="1">
      <alignment horizontal="center"/>
    </xf>
    <xf numFmtId="0" fontId="26" fillId="0" borderId="0" xfId="4" applyFont="1" applyAlignment="1">
      <alignment horizontal="center"/>
    </xf>
    <xf numFmtId="49" fontId="26" fillId="6" borderId="0" xfId="4" applyNumberFormat="1" applyFont="1" applyFill="1" applyAlignment="1">
      <alignment horizontal="center"/>
    </xf>
    <xf numFmtId="0" fontId="26" fillId="0" borderId="0" xfId="4" applyFont="1"/>
    <xf numFmtId="0" fontId="26" fillId="0" borderId="19" xfId="4" applyFont="1" applyBorder="1"/>
    <xf numFmtId="177" fontId="26" fillId="0" borderId="20" xfId="4" applyNumberFormat="1" applyFont="1" applyBorder="1"/>
    <xf numFmtId="49" fontId="26" fillId="0" borderId="20" xfId="4" applyNumberFormat="1" applyFont="1" applyBorder="1" applyAlignment="1">
      <alignment horizontal="center"/>
    </xf>
    <xf numFmtId="182" fontId="26" fillId="0" borderId="20" xfId="4" applyNumberFormat="1" applyFont="1" applyBorder="1" applyAlignment="1">
      <alignment horizontal="center"/>
    </xf>
    <xf numFmtId="177" fontId="26" fillId="0" borderId="20" xfId="4" applyNumberFormat="1" applyFont="1" applyBorder="1" applyAlignment="1">
      <alignment horizontal="center"/>
    </xf>
    <xf numFmtId="0" fontId="26" fillId="0" borderId="20" xfId="4" applyFont="1" applyBorder="1"/>
    <xf numFmtId="0" fontId="26" fillId="0" borderId="22" xfId="4" applyFont="1" applyBorder="1" applyAlignment="1">
      <alignment horizontal="center"/>
    </xf>
    <xf numFmtId="0" fontId="26" fillId="0" borderId="20" xfId="4" applyFont="1" applyBorder="1" applyAlignment="1">
      <alignment horizontal="center"/>
    </xf>
    <xf numFmtId="182" fontId="26" fillId="4" borderId="16" xfId="4" applyNumberFormat="1" applyFont="1" applyFill="1" applyBorder="1" applyAlignment="1">
      <alignment horizontal="center"/>
    </xf>
    <xf numFmtId="0" fontId="26" fillId="4" borderId="16" xfId="4" applyFont="1" applyFill="1" applyBorder="1"/>
    <xf numFmtId="182" fontId="26" fillId="4" borderId="20" xfId="4" applyNumberFormat="1" applyFont="1" applyFill="1" applyBorder="1" applyAlignment="1">
      <alignment horizontal="center"/>
    </xf>
    <xf numFmtId="0" fontId="26" fillId="4" borderId="20" xfId="4" applyFont="1" applyFill="1" applyBorder="1"/>
    <xf numFmtId="0" fontId="26" fillId="4" borderId="20" xfId="4" applyFont="1" applyFill="1" applyBorder="1" applyAlignment="1">
      <alignment horizontal="center"/>
    </xf>
    <xf numFmtId="49" fontId="26" fillId="0" borderId="16" xfId="4" applyNumberFormat="1" applyFont="1" applyBorder="1"/>
    <xf numFmtId="49" fontId="26" fillId="0" borderId="20" xfId="4" applyNumberFormat="1" applyFont="1" applyBorder="1"/>
    <xf numFmtId="49" fontId="26" fillId="4" borderId="16" xfId="4" applyNumberFormat="1" applyFont="1" applyFill="1" applyBorder="1" applyAlignment="1">
      <alignment horizontal="center" wrapText="1"/>
    </xf>
    <xf numFmtId="183" fontId="26" fillId="4" borderId="16" xfId="4" applyNumberFormat="1" applyFont="1" applyFill="1" applyBorder="1" applyAlignment="1">
      <alignment horizontal="center" wrapText="1"/>
    </xf>
    <xf numFmtId="177" fontId="26" fillId="4" borderId="16" xfId="4" applyNumberFormat="1" applyFont="1" applyFill="1" applyBorder="1" applyAlignment="1">
      <alignment horizontal="center" wrapText="1"/>
    </xf>
    <xf numFmtId="0" fontId="26" fillId="4" borderId="18" xfId="4" applyFont="1" applyFill="1" applyBorder="1" applyAlignment="1">
      <alignment horizontal="center" wrapText="1"/>
    </xf>
    <xf numFmtId="0" fontId="26" fillId="7" borderId="0" xfId="4" applyFont="1" applyFill="1" applyAlignment="1">
      <alignment horizontal="center"/>
    </xf>
    <xf numFmtId="49" fontId="26" fillId="4" borderId="20" xfId="4" applyNumberFormat="1" applyFont="1" applyFill="1" applyBorder="1" applyAlignment="1">
      <alignment horizontal="center" wrapText="1"/>
    </xf>
    <xf numFmtId="183" fontId="26" fillId="4" borderId="20" xfId="4" applyNumberFormat="1" applyFont="1" applyFill="1" applyBorder="1" applyAlignment="1">
      <alignment horizontal="center" wrapText="1"/>
    </xf>
    <xf numFmtId="177" fontId="26" fillId="4" borderId="20" xfId="4" applyNumberFormat="1" applyFont="1" applyFill="1" applyBorder="1" applyAlignment="1">
      <alignment horizontal="center" wrapText="1"/>
    </xf>
    <xf numFmtId="0" fontId="26" fillId="4" borderId="22" xfId="4" applyFont="1" applyFill="1" applyBorder="1" applyAlignment="1">
      <alignment horizontal="center" wrapText="1"/>
    </xf>
    <xf numFmtId="49" fontId="26" fillId="0" borderId="16" xfId="4" applyNumberFormat="1" applyFont="1" applyBorder="1" applyAlignment="1">
      <alignment horizontal="center" wrapText="1"/>
    </xf>
    <xf numFmtId="183" fontId="26" fillId="0" borderId="16" xfId="4" applyNumberFormat="1" applyFont="1" applyBorder="1" applyAlignment="1">
      <alignment horizontal="center" wrapText="1"/>
    </xf>
    <xf numFmtId="177" fontId="26" fillId="0" borderId="16" xfId="4" applyNumberFormat="1" applyFont="1" applyBorder="1" applyAlignment="1">
      <alignment horizontal="center" wrapText="1"/>
    </xf>
    <xf numFmtId="0" fontId="26" fillId="0" borderId="18" xfId="4" applyFont="1" applyBorder="1" applyAlignment="1">
      <alignment horizontal="center" wrapText="1"/>
    </xf>
    <xf numFmtId="49" fontId="26" fillId="0" borderId="20" xfId="4" applyNumberFormat="1" applyFont="1" applyBorder="1" applyAlignment="1">
      <alignment horizontal="center" wrapText="1"/>
    </xf>
    <xf numFmtId="183" fontId="26" fillId="0" borderId="20" xfId="4" applyNumberFormat="1" applyFont="1" applyBorder="1" applyAlignment="1">
      <alignment horizontal="center" wrapText="1"/>
    </xf>
    <xf numFmtId="177" fontId="26" fillId="0" borderId="20" xfId="4" applyNumberFormat="1" applyFont="1" applyBorder="1" applyAlignment="1">
      <alignment horizontal="center" wrapText="1"/>
    </xf>
    <xf numFmtId="0" fontId="26" fillId="0" borderId="22" xfId="4" applyFont="1" applyBorder="1" applyAlignment="1">
      <alignment horizontal="center" wrapText="1"/>
    </xf>
    <xf numFmtId="1" fontId="26" fillId="4" borderId="16" xfId="4" applyNumberFormat="1" applyFont="1" applyFill="1" applyBorder="1" applyAlignment="1">
      <alignment horizontal="center" wrapText="1"/>
    </xf>
    <xf numFmtId="182" fontId="26" fillId="4" borderId="16" xfId="4" applyNumberFormat="1" applyFont="1" applyFill="1" applyBorder="1" applyAlignment="1">
      <alignment horizontal="center" wrapText="1"/>
    </xf>
    <xf numFmtId="49" fontId="26" fillId="4" borderId="18" xfId="4" applyNumberFormat="1" applyFont="1" applyFill="1" applyBorder="1" applyAlignment="1">
      <alignment horizontal="center" wrapText="1"/>
    </xf>
    <xf numFmtId="0" fontId="26" fillId="8" borderId="0" xfId="4" applyFont="1" applyFill="1" applyAlignment="1">
      <alignment horizontal="center"/>
    </xf>
    <xf numFmtId="1" fontId="26" fillId="4" borderId="20" xfId="4" applyNumberFormat="1" applyFont="1" applyFill="1" applyBorder="1" applyAlignment="1">
      <alignment horizontal="center" wrapText="1"/>
    </xf>
    <xf numFmtId="182" fontId="26" fillId="4" borderId="20" xfId="4" applyNumberFormat="1" applyFont="1" applyFill="1" applyBorder="1" applyAlignment="1">
      <alignment horizontal="center" wrapText="1"/>
    </xf>
    <xf numFmtId="49" fontId="26" fillId="4" borderId="22" xfId="4" applyNumberFormat="1" applyFont="1" applyFill="1" applyBorder="1" applyAlignment="1">
      <alignment horizontal="center" wrapText="1"/>
    </xf>
    <xf numFmtId="20" fontId="26" fillId="0" borderId="16" xfId="4" applyNumberFormat="1" applyFont="1" applyBorder="1" applyAlignment="1">
      <alignment horizontal="center" wrapText="1"/>
    </xf>
    <xf numFmtId="20" fontId="26" fillId="0" borderId="20" xfId="4" applyNumberFormat="1" applyFont="1" applyBorder="1" applyAlignment="1">
      <alignment horizontal="center" wrapText="1"/>
    </xf>
    <xf numFmtId="20" fontId="26" fillId="0" borderId="20" xfId="4" applyNumberFormat="1" applyFont="1" applyBorder="1" applyAlignment="1">
      <alignment horizontal="center"/>
    </xf>
    <xf numFmtId="49" fontId="26" fillId="0" borderId="23" xfId="4" applyNumberFormat="1" applyFont="1" applyBorder="1" applyAlignment="1">
      <alignment horizontal="center" wrapText="1"/>
    </xf>
    <xf numFmtId="20" fontId="26" fillId="0" borderId="23" xfId="4" applyNumberFormat="1" applyFont="1" applyBorder="1" applyAlignment="1">
      <alignment horizontal="center" wrapText="1"/>
    </xf>
    <xf numFmtId="49" fontId="26" fillId="0" borderId="23" xfId="4" applyNumberFormat="1" applyFont="1" applyBorder="1"/>
    <xf numFmtId="0" fontId="26" fillId="0" borderId="24" xfId="4" applyFont="1" applyBorder="1" applyAlignment="1">
      <alignment horizontal="center" wrapText="1"/>
    </xf>
    <xf numFmtId="184" fontId="26" fillId="4" borderId="16" xfId="4" applyNumberFormat="1" applyFont="1" applyFill="1" applyBorder="1" applyAlignment="1">
      <alignment horizontal="center" wrapText="1"/>
    </xf>
    <xf numFmtId="0" fontId="26" fillId="9" borderId="0" xfId="4" applyFont="1" applyFill="1" applyAlignment="1">
      <alignment horizontal="center"/>
    </xf>
    <xf numFmtId="184" fontId="26" fillId="4" borderId="20" xfId="4" applyNumberFormat="1" applyFont="1" applyFill="1" applyBorder="1" applyAlignment="1">
      <alignment horizontal="center" wrapText="1"/>
    </xf>
    <xf numFmtId="184" fontId="26" fillId="0" borderId="16" xfId="4" applyNumberFormat="1" applyFont="1" applyBorder="1" applyAlignment="1">
      <alignment horizontal="center" wrapText="1"/>
    </xf>
    <xf numFmtId="184" fontId="26" fillId="0" borderId="20" xfId="4" applyNumberFormat="1" applyFont="1" applyBorder="1" applyAlignment="1">
      <alignment horizontal="center" wrapText="1"/>
    </xf>
    <xf numFmtId="0" fontId="26" fillId="4" borderId="25" xfId="4" applyFont="1" applyFill="1" applyBorder="1"/>
    <xf numFmtId="0" fontId="26" fillId="4" borderId="16" xfId="4" applyFont="1" applyFill="1" applyBorder="1" applyAlignment="1">
      <alignment horizontal="center"/>
    </xf>
    <xf numFmtId="0" fontId="26" fillId="4" borderId="26" xfId="4" applyFont="1" applyFill="1" applyBorder="1"/>
    <xf numFmtId="0" fontId="26" fillId="0" borderId="25" xfId="4" applyFont="1" applyBorder="1"/>
    <xf numFmtId="0" fontId="26" fillId="0" borderId="16" xfId="4" applyFont="1" applyBorder="1" applyAlignment="1">
      <alignment horizontal="center"/>
    </xf>
    <xf numFmtId="0" fontId="26" fillId="0" borderId="26" xfId="4" applyFont="1" applyBorder="1"/>
    <xf numFmtId="182" fontId="26" fillId="0" borderId="20" xfId="4" applyNumberFormat="1" applyFont="1" applyBorder="1" applyAlignment="1">
      <alignment horizontal="center" wrapText="1"/>
    </xf>
    <xf numFmtId="20" fontId="26" fillId="4" borderId="16" xfId="4" applyNumberFormat="1" applyFont="1" applyFill="1" applyBorder="1" applyAlignment="1">
      <alignment horizontal="center" wrapText="1"/>
    </xf>
    <xf numFmtId="0" fontId="26" fillId="4" borderId="16" xfId="4" applyFont="1" applyFill="1" applyBorder="1" applyAlignment="1">
      <alignment horizontal="center" wrapText="1"/>
    </xf>
    <xf numFmtId="0" fontId="26" fillId="4" borderId="20" xfId="4" applyFont="1" applyFill="1" applyBorder="1" applyAlignment="1">
      <alignment horizontal="center" wrapText="1"/>
    </xf>
    <xf numFmtId="0" fontId="26" fillId="0" borderId="16" xfId="4" applyFont="1" applyBorder="1" applyAlignment="1">
      <alignment horizontal="center" wrapText="1"/>
    </xf>
    <xf numFmtId="0" fontId="26" fillId="0" borderId="20" xfId="4" applyFont="1" applyBorder="1" applyAlignment="1">
      <alignment horizontal="center" wrapText="1"/>
    </xf>
    <xf numFmtId="185" fontId="26" fillId="0" borderId="16" xfId="4" applyNumberFormat="1" applyFont="1" applyBorder="1" applyAlignment="1">
      <alignment horizontal="center" wrapText="1"/>
    </xf>
    <xf numFmtId="185" fontId="26" fillId="0" borderId="20" xfId="4" applyNumberFormat="1" applyFont="1" applyBorder="1" applyAlignment="1">
      <alignment horizontal="center" wrapText="1"/>
    </xf>
    <xf numFmtId="185" fontId="26" fillId="4" borderId="16" xfId="4" applyNumberFormat="1" applyFont="1" applyFill="1" applyBorder="1" applyAlignment="1">
      <alignment horizontal="center" wrapText="1"/>
    </xf>
    <xf numFmtId="185" fontId="26" fillId="4" borderId="20" xfId="4" applyNumberFormat="1" applyFont="1" applyFill="1" applyBorder="1" applyAlignment="1">
      <alignment horizontal="center" wrapText="1"/>
    </xf>
    <xf numFmtId="49" fontId="26" fillId="0" borderId="0" xfId="4" applyNumberFormat="1" applyFont="1" applyAlignment="1">
      <alignment horizontal="center"/>
    </xf>
    <xf numFmtId="49" fontId="26" fillId="4" borderId="17" xfId="4" applyNumberFormat="1" applyFont="1" applyFill="1" applyBorder="1" applyAlignment="1">
      <alignment horizontal="center"/>
    </xf>
    <xf numFmtId="0" fontId="27" fillId="0" borderId="16" xfId="4" applyFont="1" applyBorder="1"/>
    <xf numFmtId="49" fontId="26" fillId="4" borderId="21" xfId="4" applyNumberFormat="1" applyFont="1" applyFill="1" applyBorder="1" applyAlignment="1">
      <alignment horizontal="center"/>
    </xf>
    <xf numFmtId="0" fontId="27" fillId="0" borderId="20" xfId="4" applyFont="1" applyBorder="1"/>
    <xf numFmtId="49" fontId="26" fillId="0" borderId="17" xfId="4" applyNumberFormat="1" applyFont="1" applyBorder="1" applyAlignment="1">
      <alignment horizontal="center"/>
    </xf>
    <xf numFmtId="49" fontId="26" fillId="0" borderId="21" xfId="4" applyNumberFormat="1" applyFont="1" applyBorder="1" applyAlignment="1">
      <alignment horizontal="center"/>
    </xf>
    <xf numFmtId="0" fontId="26" fillId="4" borderId="17" xfId="4" applyFont="1" applyFill="1" applyBorder="1" applyAlignment="1">
      <alignment horizontal="center" wrapText="1"/>
    </xf>
    <xf numFmtId="0" fontId="26" fillId="4" borderId="21" xfId="4" applyFont="1" applyFill="1" applyBorder="1" applyAlignment="1">
      <alignment horizontal="center" wrapText="1"/>
    </xf>
    <xf numFmtId="0" fontId="26" fillId="0" borderId="17" xfId="4" applyFont="1" applyBorder="1" applyAlignment="1">
      <alignment horizontal="center" wrapText="1"/>
    </xf>
    <xf numFmtId="0" fontId="26" fillId="0" borderId="21" xfId="4" applyFont="1" applyBorder="1" applyAlignment="1">
      <alignment horizontal="center" wrapText="1"/>
    </xf>
    <xf numFmtId="0" fontId="26" fillId="4" borderId="21" xfId="4" applyFont="1" applyFill="1" applyBorder="1" applyAlignment="1">
      <alignment horizontal="center"/>
    </xf>
    <xf numFmtId="0" fontId="26" fillId="0" borderId="21" xfId="4" applyFont="1" applyBorder="1" applyAlignment="1">
      <alignment horizontal="center"/>
    </xf>
    <xf numFmtId="49" fontId="21" fillId="4" borderId="0" xfId="4" applyNumberFormat="1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4" applyFont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81" fontId="15" fillId="0" borderId="8" xfId="0" applyNumberFormat="1" applyFont="1" applyBorder="1" applyAlignment="1">
      <alignment horizontal="center" vertical="center"/>
    </xf>
    <xf numFmtId="181" fontId="15" fillId="0" borderId="14" xfId="0" applyNumberFormat="1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19" fillId="3" borderId="12" xfId="0" applyNumberFormat="1" applyFont="1" applyFill="1" applyBorder="1" applyAlignment="1">
      <alignment horizontal="center" vertical="center" wrapText="1"/>
    </xf>
    <xf numFmtId="180" fontId="19" fillId="3" borderId="3" xfId="0" applyNumberFormat="1" applyFont="1" applyFill="1" applyBorder="1" applyAlignment="1">
      <alignment horizontal="center" vertical="center" wrapText="1"/>
    </xf>
    <xf numFmtId="180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180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</cellXfs>
  <cellStyles count="5">
    <cellStyle name="Group " xfId="3" xr:uid="{4CCAD9FA-DC7E-4FEE-9841-B7EFC924AC0F}"/>
    <cellStyle name="標準" xfId="0" builtinId="0"/>
    <cellStyle name="標準 2" xfId="2" xr:uid="{C3463A0B-34EF-4E03-882E-F31ED44F72F8}"/>
    <cellStyle name="標準 3" xfId="4" xr:uid="{DF664CA1-D07A-4DA9-A93E-A0642F7DCAA5}"/>
    <cellStyle name="標準_ACP用" xfId="1" xr:uid="{6A5C1663-BFAF-4EFE-9067-D08638D11A84}"/>
  </cellStyles>
  <dxfs count="2"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CCFF"/>
      <color rgb="FFCCECFF"/>
      <color rgb="FF00FF00"/>
      <color rgb="FF66FFFF"/>
      <color rgb="FF00FFFF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1569720</xdr:colOff>
      <xdr:row>0</xdr:row>
      <xdr:rowOff>45720</xdr:rowOff>
    </xdr:from>
    <xdr:ext cx="4851981" cy="120396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0498789-48A9-4C9F-AF83-012594CA4AF5}"/>
            </a:ext>
          </a:extLst>
        </xdr:cNvPr>
        <xdr:cNvSpPr/>
      </xdr:nvSpPr>
      <xdr:spPr>
        <a:xfrm>
          <a:off x="5135880" y="3101340"/>
          <a:ext cx="4851981" cy="12039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7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記入例です</a:t>
          </a:r>
        </a:p>
      </xdr:txBody>
    </xdr:sp>
    <xdr:clientData/>
  </xdr:oneCellAnchor>
  <xdr:twoCellAnchor>
    <xdr:from>
      <xdr:col>4</xdr:col>
      <xdr:colOff>670560</xdr:colOff>
      <xdr:row>12</xdr:row>
      <xdr:rowOff>99060</xdr:rowOff>
    </xdr:from>
    <xdr:to>
      <xdr:col>6</xdr:col>
      <xdr:colOff>678180</xdr:colOff>
      <xdr:row>13</xdr:row>
      <xdr:rowOff>640080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169C18-A033-B04D-9888-6173FD9360F1}"/>
            </a:ext>
          </a:extLst>
        </xdr:cNvPr>
        <xdr:cNvSpPr/>
      </xdr:nvSpPr>
      <xdr:spPr>
        <a:xfrm flipH="1">
          <a:off x="7094220" y="8092440"/>
          <a:ext cx="3230880" cy="1264920"/>
        </a:xfrm>
        <a:prstGeom prst="wedgeRoundRectCallout">
          <a:avLst>
            <a:gd name="adj1" fmla="val -37167"/>
            <a:gd name="adj2" fmla="val 71978"/>
            <a:gd name="adj3" fmla="val 16667"/>
          </a:avLst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「会員番号不一致」と表示された場合は、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他人の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HomologationNunber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（認定番号）を入力した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可能性があるので、入力した認定番号が間違ってないか確認して下さい。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1005840</xdr:colOff>
      <xdr:row>13</xdr:row>
      <xdr:rowOff>708660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E33EF8-A01D-40FC-2AFC-D6B04A12DDEC}"/>
            </a:ext>
          </a:extLst>
        </xdr:cNvPr>
        <xdr:cNvSpPr txBox="1"/>
      </xdr:nvSpPr>
      <xdr:spPr>
        <a:xfrm>
          <a:off x="12763500" y="9425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914400</xdr:colOff>
      <xdr:row>14</xdr:row>
      <xdr:rowOff>464820</xdr:rowOff>
    </xdr:from>
    <xdr:ext cx="7505700" cy="188976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86F8E62-F992-4BED-B664-7A9357A66A97}"/>
            </a:ext>
          </a:extLst>
        </xdr:cNvPr>
        <xdr:cNvSpPr/>
      </xdr:nvSpPr>
      <xdr:spPr>
        <a:xfrm>
          <a:off x="3025140" y="9906000"/>
          <a:ext cx="7505700" cy="18897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記入例です</a:t>
          </a:r>
        </a:p>
      </xdr:txBody>
    </xdr:sp>
    <xdr:clientData/>
  </xdr:oneCellAnchor>
  <xdr:twoCellAnchor>
    <xdr:from>
      <xdr:col>2</xdr:col>
      <xdr:colOff>1546860</xdr:colOff>
      <xdr:row>5</xdr:row>
      <xdr:rowOff>7620</xdr:rowOff>
    </xdr:from>
    <xdr:to>
      <xdr:col>4</xdr:col>
      <xdr:colOff>1417320</xdr:colOff>
      <xdr:row>8</xdr:row>
      <xdr:rowOff>91440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4115F717-AEA6-B09C-1956-BE93BB46EA3B}"/>
            </a:ext>
          </a:extLst>
        </xdr:cNvPr>
        <xdr:cNvSpPr/>
      </xdr:nvSpPr>
      <xdr:spPr>
        <a:xfrm flipH="1">
          <a:off x="5113020" y="4846320"/>
          <a:ext cx="2727960" cy="1135380"/>
        </a:xfrm>
        <a:prstGeom prst="right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お名前（漢字）・電話番号・郵便　　　　　　番号・ご住所を　　に入力します</a:t>
          </a:r>
        </a:p>
      </xdr:txBody>
    </xdr:sp>
    <xdr:clientData/>
  </xdr:twoCellAnchor>
  <xdr:twoCellAnchor>
    <xdr:from>
      <xdr:col>4</xdr:col>
      <xdr:colOff>38100</xdr:colOff>
      <xdr:row>6</xdr:row>
      <xdr:rowOff>243840</xdr:rowOff>
    </xdr:from>
    <xdr:to>
      <xdr:col>4</xdr:col>
      <xdr:colOff>266700</xdr:colOff>
      <xdr:row>7</xdr:row>
      <xdr:rowOff>45720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EC09E02-ECC9-4C2A-9ACF-70645CEBA591}"/>
            </a:ext>
          </a:extLst>
        </xdr:cNvPr>
        <xdr:cNvSpPr/>
      </xdr:nvSpPr>
      <xdr:spPr>
        <a:xfrm>
          <a:off x="6461760" y="5433060"/>
          <a:ext cx="228600" cy="15240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137160</xdr:colOff>
      <xdr:row>1</xdr:row>
      <xdr:rowOff>129540</xdr:rowOff>
    </xdr:from>
    <xdr:to>
      <xdr:col>6</xdr:col>
      <xdr:colOff>1905000</xdr:colOff>
      <xdr:row>4</xdr:row>
      <xdr:rowOff>228600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DE750928-05FF-D67F-2F08-76EB98433368}"/>
            </a:ext>
          </a:extLst>
        </xdr:cNvPr>
        <xdr:cNvSpPr/>
      </xdr:nvSpPr>
      <xdr:spPr>
        <a:xfrm>
          <a:off x="9784080" y="3383280"/>
          <a:ext cx="1767840" cy="1333500"/>
        </a:xfrm>
        <a:prstGeom prst="down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認定距離は自動で集計されます</a:t>
          </a:r>
        </a:p>
      </xdr:txBody>
    </xdr:sp>
    <xdr:clientData/>
  </xdr:twoCellAnchor>
  <xdr:twoCellAnchor>
    <xdr:from>
      <xdr:col>0</xdr:col>
      <xdr:colOff>403860</xdr:colOff>
      <xdr:row>8</xdr:row>
      <xdr:rowOff>22860</xdr:rowOff>
    </xdr:from>
    <xdr:to>
      <xdr:col>1</xdr:col>
      <xdr:colOff>1371600</xdr:colOff>
      <xdr:row>9</xdr:row>
      <xdr:rowOff>327660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1F8D553-5C37-6F72-9C98-35667F18D349}"/>
            </a:ext>
          </a:extLst>
        </xdr:cNvPr>
        <xdr:cNvSpPr/>
      </xdr:nvSpPr>
      <xdr:spPr>
        <a:xfrm>
          <a:off x="403860" y="5913120"/>
          <a:ext cx="3078480" cy="655320"/>
        </a:xfrm>
        <a:prstGeom prst="round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下の　　に</a:t>
          </a:r>
          <a:r>
            <a:rPr kumimoji="1" lang="en-US" altLang="ja-JP" sz="1100">
              <a:solidFill>
                <a:sysClr val="windowText" lastClr="000000"/>
              </a:solidFill>
            </a:rPr>
            <a:t>HomologationNumber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を入力すると認定登録された各情報が自動で表示されます</a:t>
          </a:r>
        </a:p>
      </xdr:txBody>
    </xdr:sp>
    <xdr:clientData/>
  </xdr:twoCellAnchor>
  <xdr:twoCellAnchor>
    <xdr:from>
      <xdr:col>0</xdr:col>
      <xdr:colOff>822960</xdr:colOff>
      <xdr:row>8</xdr:row>
      <xdr:rowOff>137160</xdr:rowOff>
    </xdr:from>
    <xdr:to>
      <xdr:col>0</xdr:col>
      <xdr:colOff>1051560</xdr:colOff>
      <xdr:row>8</xdr:row>
      <xdr:rowOff>289560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7C21070-1432-47CB-9979-737C8FF5974F}"/>
            </a:ext>
          </a:extLst>
        </xdr:cNvPr>
        <xdr:cNvSpPr/>
      </xdr:nvSpPr>
      <xdr:spPr>
        <a:xfrm>
          <a:off x="822960" y="6027420"/>
          <a:ext cx="228600" cy="15240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1645920</xdr:colOff>
      <xdr:row>2</xdr:row>
      <xdr:rowOff>342900</xdr:rowOff>
    </xdr:from>
    <xdr:ext cx="845820" cy="1693545"/>
    <xdr:sp macro="" textlink="">
      <xdr:nvSpPr>
        <xdr:cNvPr id="2" name="Shape 13">
          <a:extLst>
            <a:ext uri="{FF2B5EF4-FFF2-40B4-BE49-F238E27FC236}">
              <a16:creationId xmlns:a16="http://schemas.microsoft.com/office/drawing/2014/main" id="{CC284F0F-A6FA-4742-8E7F-D68E1F6BE625}"/>
            </a:ext>
          </a:extLst>
        </xdr:cNvPr>
        <xdr:cNvSpPr/>
      </xdr:nvSpPr>
      <xdr:spPr>
        <a:xfrm>
          <a:off x="1645920" y="4130040"/>
          <a:ext cx="845820" cy="1693545"/>
        </a:xfrm>
        <a:prstGeom prst="bentArrow">
          <a:avLst>
            <a:gd name="adj1" fmla="val 25000"/>
            <a:gd name="adj2" fmla="val 22346"/>
            <a:gd name="adj3" fmla="val 27703"/>
            <a:gd name="adj4" fmla="val 38345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937260</xdr:colOff>
      <xdr:row>10</xdr:row>
      <xdr:rowOff>106680</xdr:rowOff>
    </xdr:from>
    <xdr:ext cx="809625" cy="1165858"/>
    <xdr:sp macro="" textlink="">
      <xdr:nvSpPr>
        <xdr:cNvPr id="10" name="Shape 14">
          <a:extLst>
            <a:ext uri="{FF2B5EF4-FFF2-40B4-BE49-F238E27FC236}">
              <a16:creationId xmlns:a16="http://schemas.microsoft.com/office/drawing/2014/main" id="{8491CB43-62AA-411F-AA68-B26D56717DB7}"/>
            </a:ext>
          </a:extLst>
        </xdr:cNvPr>
        <xdr:cNvSpPr/>
      </xdr:nvSpPr>
      <xdr:spPr>
        <a:xfrm rot="10800000" flipH="1">
          <a:off x="3048000" y="6682740"/>
          <a:ext cx="809625" cy="1165858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480060</xdr:colOff>
      <xdr:row>11</xdr:row>
      <xdr:rowOff>388620</xdr:rowOff>
    </xdr:from>
    <xdr:to>
      <xdr:col>0</xdr:col>
      <xdr:colOff>1078230</xdr:colOff>
      <xdr:row>14</xdr:row>
      <xdr:rowOff>506730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337643F0-C96B-4AD0-A89D-CB3BC6D9861F}"/>
            </a:ext>
          </a:extLst>
        </xdr:cNvPr>
        <xdr:cNvSpPr/>
      </xdr:nvSpPr>
      <xdr:spPr>
        <a:xfrm rot="16200000" flipH="1">
          <a:off x="-365760" y="8503920"/>
          <a:ext cx="2289810" cy="598170"/>
        </a:xfrm>
        <a:prstGeom prst="rightArrow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上から順番に埋めてください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441C2F5-E0B5-4D2F-B310-DA119A9F6485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1135380</xdr:colOff>
      <xdr:row>4</xdr:row>
      <xdr:rowOff>22860</xdr:rowOff>
    </xdr:from>
    <xdr:to>
      <xdr:col>0</xdr:col>
      <xdr:colOff>1653540</xdr:colOff>
      <xdr:row>4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20B596-A427-4179-ACFB-7A0D46340367}"/>
            </a:ext>
          </a:extLst>
        </xdr:cNvPr>
        <xdr:cNvSpPr/>
      </xdr:nvSpPr>
      <xdr:spPr>
        <a:xfrm>
          <a:off x="1135380" y="1150620"/>
          <a:ext cx="518160" cy="243840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2E50-E5C6-4BF0-A17A-5F245E4D71BA}">
  <sheetPr codeName="Sheet3"/>
  <dimension ref="A1:G195"/>
  <sheetViews>
    <sheetView zoomScaleNormal="100" zoomScaleSheetLayoutView="70" workbookViewId="0">
      <selection activeCell="C11" sqref="C11"/>
    </sheetView>
  </sheetViews>
  <sheetFormatPr defaultColWidth="22" defaultRowHeight="18.75" x14ac:dyDescent="0.4"/>
  <cols>
    <col min="1" max="1" width="27.75" style="1" customWidth="1"/>
    <col min="2" max="2" width="19.125" style="1" customWidth="1"/>
    <col min="3" max="3" width="21.875" style="1" customWidth="1"/>
    <col min="4" max="4" width="15.625" style="7" customWidth="1"/>
    <col min="5" max="5" width="21.25" style="7" customWidth="1"/>
    <col min="6" max="6" width="21.125" style="1" customWidth="1"/>
    <col min="7" max="7" width="27.75" style="1" customWidth="1"/>
    <col min="8" max="16384" width="22" style="1"/>
  </cols>
  <sheetData>
    <row r="1" spans="1:7" ht="15.75" customHeight="1" x14ac:dyDescent="0.4">
      <c r="A1" s="162"/>
      <c r="B1" s="162"/>
      <c r="C1" s="162"/>
      <c r="D1" s="162"/>
      <c r="E1" s="162"/>
      <c r="F1" s="162"/>
      <c r="G1" s="162"/>
    </row>
    <row r="2" spans="1:7" ht="42" customHeight="1" x14ac:dyDescent="0.55000000000000004">
      <c r="A2" s="163" t="s">
        <v>7</v>
      </c>
      <c r="B2" s="163"/>
      <c r="C2" s="163"/>
      <c r="D2" s="32"/>
    </row>
    <row r="3" spans="1:7" ht="27.6" customHeight="1" x14ac:dyDescent="0.4">
      <c r="A3" s="2" t="s">
        <v>2</v>
      </c>
      <c r="B3" s="164" t="s">
        <v>13</v>
      </c>
      <c r="C3" s="164"/>
      <c r="D3" s="24"/>
      <c r="E3" s="23"/>
      <c r="F3" s="24"/>
      <c r="G3" s="24"/>
    </row>
    <row r="4" spans="1:7" ht="27.6" customHeight="1" x14ac:dyDescent="0.4">
      <c r="A4" s="14" t="s">
        <v>3</v>
      </c>
      <c r="B4" s="164" t="s">
        <v>161</v>
      </c>
      <c r="C4" s="164"/>
      <c r="D4" s="24"/>
      <c r="E4" s="23"/>
      <c r="F4" s="25"/>
      <c r="G4" s="24"/>
    </row>
    <row r="5" spans="1:7" s="3" customFormat="1" ht="27.6" customHeight="1" thickBot="1" x14ac:dyDescent="0.5">
      <c r="A5" s="15" t="s">
        <v>5</v>
      </c>
      <c r="B5" s="44" t="s">
        <v>86</v>
      </c>
      <c r="C5" s="44" t="s">
        <v>160</v>
      </c>
      <c r="D5" s="16" t="s">
        <v>48</v>
      </c>
      <c r="F5" s="26"/>
      <c r="G5" s="26"/>
    </row>
    <row r="6" spans="1:7" s="3" customFormat="1" ht="27.6" customHeight="1" x14ac:dyDescent="0.45">
      <c r="A6" s="14" t="s">
        <v>4</v>
      </c>
      <c r="B6" s="169" t="s">
        <v>199</v>
      </c>
      <c r="C6" s="170"/>
      <c r="D6" s="33"/>
      <c r="E6" s="27"/>
      <c r="F6" s="165" t="s">
        <v>202</v>
      </c>
      <c r="G6" s="167">
        <f>D24</f>
        <v>1349</v>
      </c>
    </row>
    <row r="7" spans="1:7" s="3" customFormat="1" ht="27.6" customHeight="1" thickBot="1" x14ac:dyDescent="0.5">
      <c r="A7" s="164" t="s">
        <v>9</v>
      </c>
      <c r="B7" s="28" t="s">
        <v>8</v>
      </c>
      <c r="C7" s="47" t="s">
        <v>200</v>
      </c>
      <c r="D7" s="41"/>
      <c r="E7" s="42"/>
      <c r="F7" s="166"/>
      <c r="G7" s="168"/>
    </row>
    <row r="8" spans="1:7" s="3" customFormat="1" ht="27.6" customHeight="1" x14ac:dyDescent="0.45">
      <c r="A8" s="164"/>
      <c r="B8" s="36" t="s">
        <v>6</v>
      </c>
      <c r="C8" s="48" t="s">
        <v>203</v>
      </c>
      <c r="D8" s="43"/>
      <c r="E8" s="42"/>
      <c r="F8" s="42"/>
      <c r="G8" s="42"/>
    </row>
    <row r="9" spans="1:7" s="3" customFormat="1" ht="27.6" customHeight="1" thickBot="1" x14ac:dyDescent="0.5">
      <c r="A9" s="171"/>
      <c r="B9" s="20" t="s">
        <v>11</v>
      </c>
      <c r="C9" s="172" t="s">
        <v>201</v>
      </c>
      <c r="D9" s="172"/>
      <c r="E9" s="172"/>
      <c r="F9" s="172"/>
      <c r="G9" s="172"/>
    </row>
    <row r="10" spans="1:7" s="3" customFormat="1" ht="24.75" x14ac:dyDescent="0.45">
      <c r="A10" s="173" t="s">
        <v>1</v>
      </c>
      <c r="B10" s="174"/>
      <c r="C10" s="174"/>
      <c r="D10" s="174"/>
      <c r="E10" s="174"/>
      <c r="F10" s="174"/>
      <c r="G10" s="175"/>
    </row>
    <row r="11" spans="1:7" s="3" customFormat="1" ht="54.6" customHeight="1" x14ac:dyDescent="0.45">
      <c r="A11" s="160" t="s">
        <v>47</v>
      </c>
      <c r="B11" s="161"/>
      <c r="C11" s="30" t="s">
        <v>45</v>
      </c>
      <c r="D11" s="17" t="s">
        <v>198</v>
      </c>
      <c r="E11" s="17" t="s">
        <v>49</v>
      </c>
      <c r="F11" s="18" t="s">
        <v>10</v>
      </c>
      <c r="G11" s="19" t="s">
        <v>46</v>
      </c>
    </row>
    <row r="12" spans="1:7" s="3" customFormat="1" ht="57" customHeight="1" x14ac:dyDescent="0.45">
      <c r="A12" s="176">
        <v>651</v>
      </c>
      <c r="B12" s="177"/>
      <c r="C12" s="29" t="s">
        <v>191</v>
      </c>
      <c r="D12" s="21">
        <v>124</v>
      </c>
      <c r="E12" s="21" t="s">
        <v>190</v>
      </c>
      <c r="F12" s="31" t="s">
        <v>126</v>
      </c>
      <c r="G12" s="22" t="s">
        <v>161</v>
      </c>
    </row>
    <row r="13" spans="1:7" s="3" customFormat="1" ht="57" customHeight="1" x14ac:dyDescent="0.45">
      <c r="A13" s="176">
        <v>660</v>
      </c>
      <c r="B13" s="177"/>
      <c r="C13" s="29" t="s">
        <v>197</v>
      </c>
      <c r="D13" s="21">
        <v>200</v>
      </c>
      <c r="E13" s="21" t="s">
        <v>194</v>
      </c>
      <c r="F13" s="31" t="s">
        <v>193</v>
      </c>
      <c r="G13" s="22" t="s">
        <v>1184</v>
      </c>
    </row>
    <row r="14" spans="1:7" s="3" customFormat="1" ht="57" customHeight="1" x14ac:dyDescent="0.45">
      <c r="A14" s="176">
        <v>642</v>
      </c>
      <c r="B14" s="177"/>
      <c r="C14" s="29" t="s">
        <v>186</v>
      </c>
      <c r="D14" s="21">
        <v>200</v>
      </c>
      <c r="E14" s="21" t="s">
        <v>17</v>
      </c>
      <c r="F14" s="31" t="s">
        <v>185</v>
      </c>
      <c r="G14" s="22" t="s">
        <v>1184</v>
      </c>
    </row>
    <row r="15" spans="1:7" s="3" customFormat="1" ht="57" customHeight="1" x14ac:dyDescent="0.45">
      <c r="A15" s="176">
        <v>652</v>
      </c>
      <c r="B15" s="177"/>
      <c r="C15" s="29" t="s">
        <v>192</v>
      </c>
      <c r="D15" s="21">
        <v>124</v>
      </c>
      <c r="E15" s="21" t="s">
        <v>190</v>
      </c>
      <c r="F15" s="31" t="s">
        <v>126</v>
      </c>
      <c r="G15" s="22" t="s">
        <v>1185</v>
      </c>
    </row>
    <row r="16" spans="1:7" s="3" customFormat="1" ht="57" customHeight="1" x14ac:dyDescent="0.45">
      <c r="A16" s="176">
        <v>633</v>
      </c>
      <c r="B16" s="177"/>
      <c r="C16" s="29" t="s">
        <v>175</v>
      </c>
      <c r="D16" s="21">
        <v>200</v>
      </c>
      <c r="E16" s="21" t="s">
        <v>173</v>
      </c>
      <c r="F16" s="31" t="s">
        <v>176</v>
      </c>
      <c r="G16" s="22" t="s">
        <v>1184</v>
      </c>
    </row>
    <row r="17" spans="1:7" s="3" customFormat="1" ht="57" customHeight="1" x14ac:dyDescent="0.45">
      <c r="A17" s="176">
        <v>629</v>
      </c>
      <c r="B17" s="177"/>
      <c r="C17" s="29" t="s">
        <v>172</v>
      </c>
      <c r="D17" s="21">
        <v>28</v>
      </c>
      <c r="E17" s="21" t="s">
        <v>171</v>
      </c>
      <c r="F17" s="31" t="s">
        <v>169</v>
      </c>
      <c r="G17" s="22" t="s">
        <v>1184</v>
      </c>
    </row>
    <row r="18" spans="1:7" s="3" customFormat="1" ht="57" customHeight="1" x14ac:dyDescent="0.45">
      <c r="A18" s="176">
        <v>622</v>
      </c>
      <c r="B18" s="177"/>
      <c r="C18" s="29" t="s">
        <v>170</v>
      </c>
      <c r="D18" s="21">
        <v>151</v>
      </c>
      <c r="E18" s="21" t="s">
        <v>168</v>
      </c>
      <c r="F18" s="31" t="s">
        <v>169</v>
      </c>
      <c r="G18" s="22" t="s">
        <v>1184</v>
      </c>
    </row>
    <row r="19" spans="1:7" s="3" customFormat="1" ht="57" customHeight="1" x14ac:dyDescent="0.45">
      <c r="A19" s="176">
        <v>613</v>
      </c>
      <c r="B19" s="177"/>
      <c r="C19" s="29" t="s">
        <v>167</v>
      </c>
      <c r="D19" s="21">
        <v>92</v>
      </c>
      <c r="E19" s="21" t="s">
        <v>166</v>
      </c>
      <c r="F19" s="31" t="s">
        <v>116</v>
      </c>
      <c r="G19" s="22" t="s">
        <v>1184</v>
      </c>
    </row>
    <row r="20" spans="1:7" s="3" customFormat="1" ht="57" customHeight="1" x14ac:dyDescent="0.45">
      <c r="A20" s="176">
        <v>606</v>
      </c>
      <c r="B20" s="177"/>
      <c r="C20" s="29" t="s">
        <v>165</v>
      </c>
      <c r="D20" s="21">
        <v>36</v>
      </c>
      <c r="E20" s="21" t="s">
        <v>164</v>
      </c>
      <c r="F20" s="31" t="s">
        <v>116</v>
      </c>
      <c r="G20" s="22" t="s">
        <v>1184</v>
      </c>
    </row>
    <row r="21" spans="1:7" s="3" customFormat="1" ht="57" customHeight="1" x14ac:dyDescent="0.45">
      <c r="A21" s="176">
        <v>599</v>
      </c>
      <c r="B21" s="177"/>
      <c r="C21" s="29" t="s">
        <v>163</v>
      </c>
      <c r="D21" s="21">
        <v>76</v>
      </c>
      <c r="E21" s="21" t="s">
        <v>162</v>
      </c>
      <c r="F21" s="31" t="s">
        <v>157</v>
      </c>
      <c r="G21" s="22" t="s">
        <v>1184</v>
      </c>
    </row>
    <row r="22" spans="1:7" s="3" customFormat="1" ht="57" customHeight="1" x14ac:dyDescent="0.45">
      <c r="A22" s="176">
        <v>592</v>
      </c>
      <c r="B22" s="177"/>
      <c r="C22" s="29" t="s">
        <v>159</v>
      </c>
      <c r="D22" s="21">
        <v>118</v>
      </c>
      <c r="E22" s="21" t="s">
        <v>151</v>
      </c>
      <c r="F22" s="31" t="s">
        <v>157</v>
      </c>
      <c r="G22" s="22" t="s">
        <v>1184</v>
      </c>
    </row>
    <row r="23" spans="1:7" s="3" customFormat="1" ht="57" customHeight="1" x14ac:dyDescent="0.45">
      <c r="A23" s="176"/>
      <c r="B23" s="177"/>
      <c r="C23" s="29" t="s">
        <v>496</v>
      </c>
      <c r="D23" s="21">
        <v>0</v>
      </c>
      <c r="E23" s="21" t="s">
        <v>496</v>
      </c>
      <c r="F23" s="31" t="s">
        <v>496</v>
      </c>
      <c r="G23" s="22" t="str">
        <f>IF(C23="","",IF(VLOOKUP($C23,'2023'!$A$4:$K$325,10)=$B$4,"OK","会員番号不一致"))</f>
        <v/>
      </c>
    </row>
    <row r="24" spans="1:7" s="3" customFormat="1" ht="57" customHeight="1" thickBot="1" x14ac:dyDescent="0.5">
      <c r="A24" s="38"/>
      <c r="B24" s="38"/>
      <c r="C24" s="37"/>
      <c r="D24" s="40">
        <v>1349</v>
      </c>
      <c r="E24" s="38"/>
      <c r="F24" s="38"/>
      <c r="G24" s="38"/>
    </row>
    <row r="25" spans="1:7" s="3" customFormat="1" ht="57" customHeight="1" x14ac:dyDescent="0.45">
      <c r="A25" s="11"/>
      <c r="B25" s="11"/>
      <c r="C25" s="11"/>
      <c r="D25" s="13"/>
      <c r="E25" s="12"/>
      <c r="F25" s="13"/>
      <c r="G25" s="13"/>
    </row>
    <row r="26" spans="1:7" s="3" customFormat="1" ht="57" customHeight="1" x14ac:dyDescent="0.45">
      <c r="A26" s="11"/>
      <c r="B26" s="11"/>
      <c r="C26" s="11"/>
      <c r="D26" s="12"/>
      <c r="E26" s="12"/>
      <c r="F26" s="13"/>
      <c r="G26" s="13"/>
    </row>
    <row r="27" spans="1:7" s="3" customFormat="1" ht="57" customHeight="1" x14ac:dyDescent="0.45">
      <c r="A27" s="11"/>
      <c r="B27" s="11"/>
      <c r="C27" s="11"/>
      <c r="D27" s="12"/>
      <c r="E27" s="12"/>
      <c r="F27" s="13"/>
      <c r="G27" s="13"/>
    </row>
    <row r="28" spans="1:7" s="3" customFormat="1" ht="57" customHeight="1" x14ac:dyDescent="0.45">
      <c r="A28" s="11"/>
      <c r="B28" s="11"/>
      <c r="C28" s="11"/>
      <c r="D28" s="12"/>
      <c r="E28" s="12"/>
      <c r="F28" s="13"/>
      <c r="G28" s="13"/>
    </row>
    <row r="29" spans="1:7" s="3" customFormat="1" ht="57" customHeight="1" x14ac:dyDescent="0.45">
      <c r="A29" s="11"/>
      <c r="B29" s="11"/>
      <c r="C29" s="11"/>
      <c r="D29" s="12"/>
      <c r="E29" s="12"/>
      <c r="F29" s="13"/>
      <c r="G29" s="13"/>
    </row>
    <row r="30" spans="1:7" s="3" customFormat="1" ht="57" customHeight="1" x14ac:dyDescent="0.45">
      <c r="A30" s="11"/>
      <c r="B30" s="11"/>
      <c r="C30" s="11"/>
      <c r="D30" s="12"/>
      <c r="E30" s="12"/>
      <c r="F30" s="13"/>
      <c r="G30" s="13"/>
    </row>
    <row r="31" spans="1:7" s="3" customFormat="1" ht="57" customHeight="1" x14ac:dyDescent="0.45">
      <c r="A31" s="11"/>
      <c r="B31" s="11"/>
      <c r="C31" s="11"/>
      <c r="D31" s="12"/>
      <c r="E31" s="12"/>
      <c r="F31" s="13"/>
      <c r="G31" s="13"/>
    </row>
    <row r="32" spans="1:7" s="3" customFormat="1" ht="87.6" customHeight="1" x14ac:dyDescent="0.45">
      <c r="A32" s="11"/>
      <c r="B32" s="11"/>
      <c r="C32" s="11"/>
      <c r="D32" s="12"/>
      <c r="E32" s="12"/>
      <c r="F32" s="13"/>
      <c r="G32" s="13"/>
    </row>
    <row r="33" spans="1:7" s="3" customFormat="1" ht="87.6" customHeight="1" x14ac:dyDescent="0.45">
      <c r="A33" s="11"/>
      <c r="B33" s="11"/>
      <c r="C33" s="11"/>
      <c r="D33" s="12"/>
      <c r="E33" s="12"/>
      <c r="F33" s="13"/>
      <c r="G33" s="13"/>
    </row>
    <row r="34" spans="1:7" s="3" customFormat="1" ht="19.5" x14ac:dyDescent="0.45">
      <c r="A34" s="11"/>
      <c r="B34" s="11"/>
      <c r="C34" s="11"/>
      <c r="D34" s="12"/>
      <c r="E34" s="12"/>
      <c r="F34" s="13"/>
      <c r="G34" s="13"/>
    </row>
    <row r="35" spans="1:7" s="3" customFormat="1" ht="19.5" x14ac:dyDescent="0.45">
      <c r="A35" s="11"/>
      <c r="B35" s="11"/>
      <c r="C35" s="11"/>
      <c r="D35" s="12"/>
      <c r="E35" s="12"/>
      <c r="F35" s="13"/>
      <c r="G35" s="13"/>
    </row>
    <row r="36" spans="1:7" s="3" customFormat="1" ht="19.5" x14ac:dyDescent="0.45">
      <c r="A36" s="11"/>
      <c r="B36" s="11"/>
      <c r="C36" s="11"/>
      <c r="D36" s="12"/>
      <c r="E36" s="12"/>
      <c r="F36" s="13"/>
      <c r="G36" s="13"/>
    </row>
    <row r="37" spans="1:7" s="3" customFormat="1" ht="19.5" x14ac:dyDescent="0.45">
      <c r="A37" s="11"/>
      <c r="B37" s="11"/>
      <c r="C37" s="11"/>
      <c r="D37" s="12"/>
      <c r="E37" s="12"/>
      <c r="F37" s="13"/>
      <c r="G37" s="13"/>
    </row>
    <row r="38" spans="1:7" s="3" customFormat="1" ht="19.5" x14ac:dyDescent="0.45">
      <c r="A38" s="11"/>
      <c r="B38" s="11"/>
      <c r="C38" s="11"/>
      <c r="D38" s="12"/>
      <c r="E38" s="12"/>
      <c r="F38" s="13"/>
      <c r="G38" s="13"/>
    </row>
    <row r="39" spans="1:7" s="3" customFormat="1" ht="19.5" x14ac:dyDescent="0.45">
      <c r="A39" s="11"/>
      <c r="B39" s="11"/>
      <c r="C39" s="11"/>
      <c r="D39" s="12"/>
      <c r="E39" s="12"/>
      <c r="F39" s="13"/>
      <c r="G39" s="13"/>
    </row>
    <row r="40" spans="1:7" s="3" customFormat="1" ht="19.5" x14ac:dyDescent="0.45">
      <c r="A40" s="11"/>
      <c r="B40" s="11"/>
      <c r="C40" s="11"/>
      <c r="D40" s="12"/>
      <c r="E40" s="12"/>
      <c r="F40" s="13"/>
      <c r="G40" s="13"/>
    </row>
    <row r="41" spans="1:7" s="3" customFormat="1" ht="19.5" x14ac:dyDescent="0.45">
      <c r="A41" s="11"/>
      <c r="B41" s="11"/>
      <c r="C41" s="11"/>
      <c r="D41" s="12"/>
      <c r="E41" s="12"/>
      <c r="F41" s="13"/>
      <c r="G41" s="13"/>
    </row>
    <row r="42" spans="1:7" s="3" customFormat="1" ht="19.5" x14ac:dyDescent="0.45">
      <c r="A42" s="11"/>
      <c r="B42" s="11"/>
      <c r="C42" s="11"/>
      <c r="D42" s="12"/>
      <c r="E42" s="12"/>
      <c r="F42" s="13"/>
      <c r="G42" s="13"/>
    </row>
    <row r="43" spans="1:7" s="3" customFormat="1" ht="19.5" x14ac:dyDescent="0.45">
      <c r="A43" s="11"/>
      <c r="B43" s="11"/>
      <c r="C43" s="11"/>
      <c r="D43" s="12"/>
      <c r="E43" s="12"/>
      <c r="F43" s="13"/>
      <c r="G43" s="13"/>
    </row>
    <row r="44" spans="1:7" s="3" customFormat="1" ht="19.5" x14ac:dyDescent="0.45">
      <c r="A44" s="11"/>
      <c r="B44" s="11"/>
      <c r="C44" s="11"/>
      <c r="D44" s="12"/>
      <c r="E44" s="12"/>
      <c r="F44" s="13"/>
      <c r="G44" s="13"/>
    </row>
    <row r="45" spans="1:7" s="3" customFormat="1" ht="19.5" x14ac:dyDescent="0.45">
      <c r="A45" s="11"/>
      <c r="B45" s="11"/>
      <c r="C45" s="11"/>
      <c r="D45" s="12"/>
      <c r="E45" s="12"/>
      <c r="F45" s="13"/>
      <c r="G45" s="13"/>
    </row>
    <row r="46" spans="1:7" s="3" customFormat="1" x14ac:dyDescent="0.45">
      <c r="A46" s="10"/>
      <c r="B46" s="10"/>
      <c r="C46" s="10"/>
      <c r="D46" s="5"/>
      <c r="E46" s="5"/>
      <c r="F46" s="6"/>
      <c r="G46" s="6"/>
    </row>
    <row r="47" spans="1:7" s="3" customFormat="1" x14ac:dyDescent="0.45">
      <c r="A47" s="10"/>
      <c r="B47" s="10"/>
      <c r="C47" s="10"/>
      <c r="D47" s="5"/>
      <c r="E47" s="5"/>
      <c r="F47" s="6"/>
      <c r="G47" s="6"/>
    </row>
    <row r="48" spans="1:7" s="3" customFormat="1" x14ac:dyDescent="0.45">
      <c r="A48" s="10"/>
      <c r="B48" s="10"/>
      <c r="C48" s="10"/>
      <c r="D48" s="5"/>
      <c r="E48" s="5"/>
      <c r="F48" s="6"/>
      <c r="G48" s="6"/>
    </row>
    <row r="49" spans="1:7" s="3" customFormat="1" x14ac:dyDescent="0.45">
      <c r="A49" s="10"/>
      <c r="B49" s="10"/>
      <c r="C49" s="10"/>
      <c r="D49" s="5"/>
      <c r="E49" s="5"/>
      <c r="F49" s="6"/>
      <c r="G49" s="6"/>
    </row>
    <row r="50" spans="1:7" s="3" customFormat="1" x14ac:dyDescent="0.45">
      <c r="A50" s="10"/>
      <c r="B50" s="10"/>
      <c r="C50" s="10"/>
      <c r="D50" s="5"/>
      <c r="E50" s="5"/>
      <c r="F50" s="6"/>
      <c r="G50" s="6"/>
    </row>
    <row r="51" spans="1:7" s="3" customFormat="1" x14ac:dyDescent="0.45">
      <c r="A51" s="10"/>
      <c r="B51" s="10"/>
      <c r="C51" s="10"/>
      <c r="D51" s="5"/>
      <c r="E51" s="5"/>
      <c r="F51" s="6"/>
      <c r="G51" s="6"/>
    </row>
    <row r="52" spans="1:7" s="3" customFormat="1" x14ac:dyDescent="0.45">
      <c r="A52" s="10"/>
      <c r="B52" s="10"/>
      <c r="C52" s="10"/>
      <c r="D52" s="5"/>
      <c r="E52" s="5"/>
      <c r="F52" s="6"/>
      <c r="G52" s="6"/>
    </row>
    <row r="53" spans="1:7" s="3" customFormat="1" x14ac:dyDescent="0.45">
      <c r="A53" s="10"/>
      <c r="B53" s="10"/>
      <c r="C53" s="10"/>
      <c r="D53" s="5"/>
      <c r="E53" s="5"/>
      <c r="F53" s="6"/>
      <c r="G53" s="6"/>
    </row>
    <row r="54" spans="1:7" s="3" customFormat="1" x14ac:dyDescent="0.45">
      <c r="A54" s="10"/>
      <c r="B54" s="10"/>
      <c r="C54" s="10"/>
      <c r="D54" s="5"/>
      <c r="E54" s="5"/>
      <c r="F54" s="6"/>
      <c r="G54" s="6"/>
    </row>
    <row r="55" spans="1:7" s="3" customFormat="1" x14ac:dyDescent="0.45">
      <c r="A55" s="10"/>
      <c r="B55" s="10"/>
      <c r="C55" s="10"/>
      <c r="D55" s="5"/>
      <c r="E55" s="5"/>
      <c r="F55" s="6"/>
      <c r="G55" s="6"/>
    </row>
    <row r="56" spans="1:7" s="3" customFormat="1" x14ac:dyDescent="0.45">
      <c r="A56" s="10"/>
      <c r="B56" s="10"/>
      <c r="C56" s="10"/>
      <c r="D56" s="5"/>
      <c r="E56" s="5"/>
      <c r="F56" s="6"/>
      <c r="G56" s="6"/>
    </row>
    <row r="57" spans="1:7" s="3" customFormat="1" x14ac:dyDescent="0.45">
      <c r="A57" s="10"/>
      <c r="B57" s="10"/>
      <c r="C57" s="10"/>
      <c r="D57" s="5"/>
      <c r="E57" s="5"/>
      <c r="F57" s="6"/>
      <c r="G57" s="6"/>
    </row>
    <row r="58" spans="1:7" s="3" customFormat="1" x14ac:dyDescent="0.45">
      <c r="A58" s="10"/>
      <c r="B58" s="10"/>
      <c r="C58" s="10"/>
      <c r="D58" s="5"/>
      <c r="E58" s="5"/>
      <c r="F58" s="6"/>
      <c r="G58" s="6"/>
    </row>
    <row r="59" spans="1:7" s="3" customFormat="1" x14ac:dyDescent="0.45">
      <c r="A59" s="10"/>
      <c r="B59" s="10"/>
      <c r="C59" s="10"/>
      <c r="D59" s="5"/>
      <c r="E59" s="5"/>
      <c r="F59" s="6"/>
      <c r="G59" s="6"/>
    </row>
    <row r="60" spans="1:7" s="3" customFormat="1" x14ac:dyDescent="0.45">
      <c r="A60" s="10"/>
      <c r="B60" s="10"/>
      <c r="C60" s="10"/>
      <c r="D60" s="5"/>
      <c r="E60" s="5"/>
      <c r="F60" s="6"/>
      <c r="G60" s="6"/>
    </row>
    <row r="61" spans="1:7" s="3" customFormat="1" x14ac:dyDescent="0.45">
      <c r="A61" s="10"/>
      <c r="B61" s="10"/>
      <c r="C61" s="10"/>
      <c r="D61" s="5"/>
      <c r="E61" s="5"/>
      <c r="F61" s="6"/>
      <c r="G61" s="6"/>
    </row>
    <row r="62" spans="1:7" s="3" customFormat="1" x14ac:dyDescent="0.45">
      <c r="A62" s="10"/>
      <c r="B62" s="10"/>
      <c r="C62" s="10"/>
      <c r="D62" s="5"/>
      <c r="E62" s="5"/>
      <c r="F62" s="6"/>
      <c r="G62" s="6"/>
    </row>
    <row r="63" spans="1:7" s="3" customFormat="1" x14ac:dyDescent="0.45">
      <c r="A63" s="10"/>
      <c r="B63" s="10"/>
      <c r="C63" s="10"/>
      <c r="D63" s="5"/>
      <c r="E63" s="5"/>
      <c r="F63" s="6"/>
      <c r="G63" s="6"/>
    </row>
    <row r="64" spans="1:7" s="3" customFormat="1" x14ac:dyDescent="0.45">
      <c r="A64" s="10"/>
      <c r="B64" s="10"/>
      <c r="C64" s="10"/>
      <c r="D64" s="5"/>
      <c r="E64" s="5"/>
      <c r="F64" s="6"/>
      <c r="G64" s="6"/>
    </row>
    <row r="65" spans="1:7" s="3" customFormat="1" x14ac:dyDescent="0.45">
      <c r="A65" s="10"/>
      <c r="B65" s="10"/>
      <c r="C65" s="10"/>
      <c r="D65" s="5"/>
      <c r="E65" s="5"/>
      <c r="F65" s="6"/>
      <c r="G65" s="6"/>
    </row>
    <row r="66" spans="1:7" s="3" customFormat="1" x14ac:dyDescent="0.45">
      <c r="A66" s="10"/>
      <c r="B66" s="10"/>
      <c r="C66" s="10"/>
      <c r="D66" s="5"/>
      <c r="E66" s="5"/>
      <c r="F66" s="6"/>
      <c r="G66" s="6"/>
    </row>
    <row r="67" spans="1:7" s="3" customFormat="1" x14ac:dyDescent="0.45">
      <c r="A67" s="10"/>
      <c r="B67" s="10"/>
      <c r="C67" s="10"/>
      <c r="D67" s="5"/>
      <c r="E67" s="5"/>
      <c r="F67" s="6"/>
      <c r="G67" s="6"/>
    </row>
    <row r="68" spans="1:7" s="3" customFormat="1" x14ac:dyDescent="0.45">
      <c r="A68" s="10"/>
      <c r="B68" s="10"/>
      <c r="C68" s="10"/>
      <c r="D68" s="5"/>
      <c r="E68" s="5"/>
      <c r="F68" s="6"/>
      <c r="G68" s="6"/>
    </row>
    <row r="69" spans="1:7" s="3" customFormat="1" x14ac:dyDescent="0.45">
      <c r="A69" s="10"/>
      <c r="B69" s="10"/>
      <c r="C69" s="10"/>
      <c r="D69" s="5"/>
      <c r="E69" s="5"/>
      <c r="F69" s="6"/>
      <c r="G69" s="6"/>
    </row>
    <row r="70" spans="1:7" s="3" customFormat="1" x14ac:dyDescent="0.45">
      <c r="A70" s="10"/>
      <c r="B70" s="10"/>
      <c r="C70" s="10"/>
      <c r="D70" s="5"/>
      <c r="E70" s="5"/>
      <c r="F70" s="6"/>
      <c r="G70" s="6"/>
    </row>
    <row r="71" spans="1:7" s="3" customFormat="1" x14ac:dyDescent="0.45">
      <c r="A71" s="10"/>
      <c r="B71" s="10"/>
      <c r="C71" s="10"/>
      <c r="D71" s="5"/>
      <c r="E71" s="5"/>
      <c r="F71" s="6"/>
      <c r="G71" s="6"/>
    </row>
    <row r="72" spans="1:7" s="3" customFormat="1" x14ac:dyDescent="0.45">
      <c r="A72" s="10"/>
      <c r="B72" s="10"/>
      <c r="C72" s="10"/>
      <c r="D72" s="5"/>
      <c r="E72" s="5"/>
      <c r="F72" s="6"/>
      <c r="G72" s="6"/>
    </row>
    <row r="73" spans="1:7" s="3" customFormat="1" x14ac:dyDescent="0.45">
      <c r="A73" s="10"/>
      <c r="B73" s="10"/>
      <c r="C73" s="10"/>
      <c r="D73" s="5"/>
      <c r="E73" s="5"/>
      <c r="F73" s="6"/>
      <c r="G73" s="6"/>
    </row>
    <row r="74" spans="1:7" s="3" customFormat="1" x14ac:dyDescent="0.45">
      <c r="A74" s="10"/>
      <c r="B74" s="10"/>
      <c r="C74" s="10"/>
      <c r="D74" s="5"/>
      <c r="E74" s="5"/>
      <c r="F74" s="6"/>
      <c r="G74" s="6"/>
    </row>
    <row r="75" spans="1:7" s="3" customFormat="1" x14ac:dyDescent="0.45">
      <c r="A75" s="10"/>
      <c r="B75" s="10"/>
      <c r="C75" s="10"/>
      <c r="D75" s="5"/>
      <c r="E75" s="5"/>
      <c r="F75" s="6"/>
      <c r="G75" s="6"/>
    </row>
    <row r="76" spans="1:7" s="3" customFormat="1" x14ac:dyDescent="0.45">
      <c r="A76" s="10"/>
      <c r="B76" s="10"/>
      <c r="C76" s="10"/>
      <c r="D76" s="5"/>
      <c r="E76" s="5"/>
      <c r="F76" s="6"/>
      <c r="G76" s="6"/>
    </row>
    <row r="77" spans="1:7" s="3" customFormat="1" x14ac:dyDescent="0.45">
      <c r="A77" s="10"/>
      <c r="B77" s="10"/>
      <c r="C77" s="10"/>
      <c r="D77" s="5"/>
      <c r="E77" s="5"/>
      <c r="F77" s="6"/>
      <c r="G77" s="6"/>
    </row>
    <row r="78" spans="1:7" s="3" customFormat="1" x14ac:dyDescent="0.45">
      <c r="A78" s="10"/>
      <c r="B78" s="10"/>
      <c r="C78" s="10"/>
      <c r="D78" s="5"/>
      <c r="E78" s="5"/>
      <c r="F78" s="6"/>
      <c r="G78" s="6"/>
    </row>
    <row r="79" spans="1:7" s="3" customFormat="1" x14ac:dyDescent="0.45">
      <c r="A79" s="10"/>
      <c r="B79" s="10"/>
      <c r="C79" s="10"/>
      <c r="D79" s="5"/>
      <c r="E79" s="5"/>
      <c r="F79" s="6"/>
      <c r="G79" s="6"/>
    </row>
    <row r="80" spans="1:7" s="3" customFormat="1" x14ac:dyDescent="0.45">
      <c r="A80" s="10"/>
      <c r="B80" s="10"/>
      <c r="C80" s="10"/>
      <c r="D80" s="5"/>
      <c r="E80" s="5"/>
      <c r="F80" s="6"/>
      <c r="G80" s="6"/>
    </row>
    <row r="81" spans="1:7" s="3" customFormat="1" x14ac:dyDescent="0.45">
      <c r="A81" s="10"/>
      <c r="B81" s="10"/>
      <c r="C81" s="10"/>
      <c r="D81" s="5"/>
      <c r="E81" s="5"/>
      <c r="F81" s="6"/>
      <c r="G81" s="6"/>
    </row>
    <row r="82" spans="1:7" s="3" customFormat="1" x14ac:dyDescent="0.45">
      <c r="A82" s="10"/>
      <c r="B82" s="10"/>
      <c r="C82" s="10"/>
      <c r="D82" s="5"/>
      <c r="E82" s="5"/>
      <c r="F82" s="6"/>
      <c r="G82" s="6"/>
    </row>
    <row r="83" spans="1:7" s="3" customFormat="1" x14ac:dyDescent="0.45">
      <c r="A83" s="10"/>
      <c r="B83" s="10"/>
      <c r="C83" s="10"/>
      <c r="D83" s="5"/>
      <c r="E83" s="5"/>
      <c r="F83" s="6"/>
      <c r="G83" s="6"/>
    </row>
    <row r="84" spans="1:7" s="3" customFormat="1" x14ac:dyDescent="0.45">
      <c r="A84" s="10"/>
      <c r="B84" s="10"/>
      <c r="C84" s="10"/>
      <c r="D84" s="5"/>
      <c r="E84" s="5"/>
      <c r="F84" s="6"/>
      <c r="G84" s="6"/>
    </row>
    <row r="85" spans="1:7" s="3" customFormat="1" x14ac:dyDescent="0.45">
      <c r="A85" s="10"/>
      <c r="B85" s="10"/>
      <c r="C85" s="10"/>
      <c r="D85" s="5"/>
      <c r="E85" s="5"/>
      <c r="F85" s="6"/>
      <c r="G85" s="6"/>
    </row>
    <row r="86" spans="1:7" s="3" customFormat="1" x14ac:dyDescent="0.45">
      <c r="A86" s="10"/>
      <c r="B86" s="10"/>
      <c r="C86" s="10"/>
      <c r="D86" s="5"/>
      <c r="E86" s="5"/>
      <c r="F86" s="6"/>
      <c r="G86" s="6"/>
    </row>
    <row r="87" spans="1:7" s="3" customFormat="1" x14ac:dyDescent="0.45">
      <c r="A87" s="10"/>
      <c r="B87" s="10"/>
      <c r="C87" s="10"/>
      <c r="D87" s="5"/>
      <c r="E87" s="5"/>
      <c r="F87" s="6"/>
      <c r="G87" s="6"/>
    </row>
    <row r="88" spans="1:7" s="3" customFormat="1" x14ac:dyDescent="0.45">
      <c r="A88" s="10"/>
      <c r="B88" s="10"/>
      <c r="C88" s="10"/>
      <c r="D88" s="5"/>
      <c r="E88" s="5"/>
      <c r="F88" s="6"/>
      <c r="G88" s="6"/>
    </row>
    <row r="89" spans="1:7" s="3" customFormat="1" x14ac:dyDescent="0.45">
      <c r="A89" s="10"/>
      <c r="B89" s="10"/>
      <c r="C89" s="10"/>
      <c r="D89" s="5"/>
      <c r="E89" s="5"/>
      <c r="F89" s="6"/>
      <c r="G89" s="6"/>
    </row>
    <row r="90" spans="1:7" s="3" customFormat="1" x14ac:dyDescent="0.45">
      <c r="A90" s="10"/>
      <c r="B90" s="10"/>
      <c r="C90" s="10"/>
      <c r="D90" s="5"/>
      <c r="E90" s="5"/>
      <c r="F90" s="6"/>
      <c r="G90" s="6"/>
    </row>
    <row r="91" spans="1:7" s="3" customFormat="1" x14ac:dyDescent="0.45">
      <c r="A91" s="10"/>
      <c r="B91" s="10"/>
      <c r="C91" s="10"/>
      <c r="D91" s="5"/>
      <c r="E91" s="5"/>
      <c r="F91" s="6"/>
      <c r="G91" s="6"/>
    </row>
    <row r="92" spans="1:7" s="3" customFormat="1" x14ac:dyDescent="0.45">
      <c r="A92" s="10"/>
      <c r="B92" s="10"/>
      <c r="C92" s="10"/>
      <c r="D92" s="5"/>
      <c r="E92" s="5"/>
      <c r="F92" s="6"/>
      <c r="G92" s="6"/>
    </row>
    <row r="93" spans="1:7" s="3" customFormat="1" x14ac:dyDescent="0.45">
      <c r="A93" s="10"/>
      <c r="B93" s="10"/>
      <c r="C93" s="10"/>
      <c r="D93" s="5"/>
      <c r="E93" s="5"/>
      <c r="F93" s="6"/>
      <c r="G93" s="6"/>
    </row>
    <row r="94" spans="1:7" s="3" customFormat="1" x14ac:dyDescent="0.45">
      <c r="A94" s="10"/>
      <c r="B94" s="10"/>
      <c r="C94" s="10"/>
      <c r="D94" s="5"/>
      <c r="E94" s="5"/>
      <c r="F94" s="6"/>
      <c r="G94" s="6"/>
    </row>
    <row r="95" spans="1:7" s="3" customFormat="1" x14ac:dyDescent="0.45">
      <c r="A95" s="10"/>
      <c r="B95" s="10"/>
      <c r="C95" s="10"/>
      <c r="D95" s="5"/>
      <c r="E95" s="5"/>
      <c r="F95" s="6"/>
      <c r="G95" s="6"/>
    </row>
    <row r="96" spans="1:7" s="3" customFormat="1" x14ac:dyDescent="0.45">
      <c r="A96" s="10"/>
      <c r="B96" s="10"/>
      <c r="C96" s="10"/>
      <c r="D96" s="5"/>
      <c r="E96" s="5"/>
      <c r="F96" s="6"/>
      <c r="G96" s="6"/>
    </row>
    <row r="97" spans="1:7" s="3" customFormat="1" x14ac:dyDescent="0.45">
      <c r="A97" s="10"/>
      <c r="B97" s="10"/>
      <c r="C97" s="10"/>
      <c r="D97" s="5"/>
      <c r="E97" s="5"/>
      <c r="F97" s="6"/>
      <c r="G97" s="6"/>
    </row>
    <row r="98" spans="1:7" x14ac:dyDescent="0.4">
      <c r="A98" s="10"/>
      <c r="B98" s="10"/>
      <c r="C98" s="10"/>
      <c r="D98" s="5"/>
      <c r="E98" s="5"/>
      <c r="F98" s="6"/>
      <c r="G98" s="6"/>
    </row>
    <row r="99" spans="1:7" x14ac:dyDescent="0.4">
      <c r="A99" s="10"/>
      <c r="B99" s="10"/>
      <c r="C99" s="10"/>
      <c r="D99" s="5"/>
      <c r="E99" s="5"/>
      <c r="F99" s="6"/>
      <c r="G99" s="6"/>
    </row>
    <row r="100" spans="1:7" x14ac:dyDescent="0.4">
      <c r="A100" s="10"/>
      <c r="B100" s="10"/>
      <c r="C100" s="10"/>
      <c r="D100" s="5"/>
      <c r="E100" s="5"/>
      <c r="F100" s="6"/>
      <c r="G100" s="6"/>
    </row>
    <row r="101" spans="1:7" x14ac:dyDescent="0.4">
      <c r="A101" s="10"/>
      <c r="B101" s="10"/>
      <c r="C101" s="10"/>
      <c r="D101" s="5"/>
      <c r="E101" s="5"/>
      <c r="F101" s="6"/>
      <c r="G101" s="6"/>
    </row>
    <row r="102" spans="1:7" x14ac:dyDescent="0.4">
      <c r="A102" s="10"/>
      <c r="B102" s="10"/>
      <c r="C102" s="10"/>
      <c r="D102" s="5"/>
      <c r="E102" s="5"/>
      <c r="F102" s="6"/>
      <c r="G102" s="6"/>
    </row>
    <row r="103" spans="1:7" x14ac:dyDescent="0.4">
      <c r="A103" s="10"/>
      <c r="B103" s="10"/>
      <c r="C103" s="10"/>
      <c r="D103" s="5"/>
      <c r="E103" s="5"/>
      <c r="F103" s="6"/>
      <c r="G103" s="6"/>
    </row>
    <row r="104" spans="1:7" x14ac:dyDescent="0.4">
      <c r="A104" s="10"/>
      <c r="B104" s="10"/>
      <c r="C104" s="10"/>
      <c r="D104" s="5"/>
      <c r="E104" s="5"/>
      <c r="F104" s="6"/>
      <c r="G104" s="6"/>
    </row>
    <row r="105" spans="1:7" x14ac:dyDescent="0.4">
      <c r="A105" s="10"/>
      <c r="B105" s="10"/>
      <c r="C105" s="10"/>
      <c r="D105" s="5"/>
      <c r="E105" s="5"/>
      <c r="F105" s="6"/>
      <c r="G105" s="6"/>
    </row>
    <row r="106" spans="1:7" x14ac:dyDescent="0.4">
      <c r="A106" s="10"/>
      <c r="B106" s="10"/>
      <c r="C106" s="10"/>
      <c r="D106" s="5"/>
      <c r="E106" s="5"/>
      <c r="F106" s="6"/>
      <c r="G106" s="6"/>
    </row>
    <row r="107" spans="1:7" x14ac:dyDescent="0.4">
      <c r="A107" s="10"/>
      <c r="B107" s="10"/>
      <c r="C107" s="10"/>
      <c r="D107" s="5"/>
      <c r="E107" s="5"/>
      <c r="F107" s="6"/>
      <c r="G107" s="6"/>
    </row>
    <row r="108" spans="1:7" x14ac:dyDescent="0.4">
      <c r="A108" s="10"/>
      <c r="B108" s="10"/>
      <c r="C108" s="10"/>
      <c r="D108" s="5"/>
      <c r="E108" s="5"/>
      <c r="F108" s="6"/>
      <c r="G108" s="6"/>
    </row>
    <row r="109" spans="1:7" x14ac:dyDescent="0.4">
      <c r="A109" s="10"/>
      <c r="B109" s="10"/>
      <c r="C109" s="10"/>
      <c r="D109" s="5"/>
      <c r="E109" s="5"/>
      <c r="F109" s="6"/>
      <c r="G109" s="6"/>
    </row>
    <row r="110" spans="1:7" x14ac:dyDescent="0.4">
      <c r="A110" s="10"/>
      <c r="B110" s="10"/>
      <c r="C110" s="10"/>
      <c r="D110" s="5"/>
      <c r="E110" s="5"/>
      <c r="F110" s="6"/>
      <c r="G110" s="6"/>
    </row>
    <row r="111" spans="1:7" x14ac:dyDescent="0.4">
      <c r="A111" s="10"/>
      <c r="B111" s="10"/>
      <c r="C111" s="10"/>
      <c r="D111" s="5"/>
      <c r="E111" s="5"/>
      <c r="F111" s="6"/>
      <c r="G111" s="6"/>
    </row>
    <row r="112" spans="1:7" x14ac:dyDescent="0.4">
      <c r="A112" s="10"/>
      <c r="B112" s="10"/>
      <c r="C112" s="10"/>
      <c r="D112" s="5"/>
      <c r="E112" s="5"/>
      <c r="F112" s="6"/>
      <c r="G112" s="6"/>
    </row>
    <row r="113" spans="1:7" x14ac:dyDescent="0.4">
      <c r="A113" s="10"/>
      <c r="B113" s="10"/>
      <c r="C113" s="10"/>
      <c r="D113" s="5"/>
      <c r="E113" s="5"/>
      <c r="F113" s="6"/>
      <c r="G113" s="6"/>
    </row>
    <row r="114" spans="1:7" x14ac:dyDescent="0.4">
      <c r="A114" s="10"/>
      <c r="B114" s="10"/>
      <c r="C114" s="10"/>
      <c r="D114" s="5"/>
      <c r="E114" s="5"/>
      <c r="F114" s="6"/>
      <c r="G114" s="6"/>
    </row>
    <row r="115" spans="1:7" x14ac:dyDescent="0.4">
      <c r="A115" s="10"/>
      <c r="B115" s="10"/>
      <c r="C115" s="10"/>
      <c r="D115" s="5"/>
      <c r="E115" s="5"/>
      <c r="F115" s="6"/>
      <c r="G115" s="6"/>
    </row>
    <row r="116" spans="1:7" x14ac:dyDescent="0.4">
      <c r="A116" s="10"/>
      <c r="B116" s="10"/>
      <c r="C116" s="10"/>
      <c r="D116" s="5"/>
      <c r="E116" s="5"/>
      <c r="F116" s="6"/>
      <c r="G116" s="6"/>
    </row>
    <row r="117" spans="1:7" x14ac:dyDescent="0.4">
      <c r="A117" s="10"/>
      <c r="B117" s="10"/>
      <c r="C117" s="10"/>
      <c r="D117" s="5"/>
      <c r="E117" s="5"/>
      <c r="F117" s="6"/>
      <c r="G117" s="6"/>
    </row>
    <row r="118" spans="1:7" x14ac:dyDescent="0.4">
      <c r="A118" s="10"/>
      <c r="B118" s="10"/>
      <c r="C118" s="10"/>
      <c r="D118" s="5"/>
      <c r="E118" s="5"/>
      <c r="F118" s="6"/>
      <c r="G118" s="6"/>
    </row>
    <row r="119" spans="1:7" x14ac:dyDescent="0.4">
      <c r="A119" s="10"/>
      <c r="B119" s="10"/>
      <c r="C119" s="10"/>
      <c r="D119" s="5"/>
      <c r="E119" s="5"/>
      <c r="F119" s="6"/>
      <c r="G119" s="6"/>
    </row>
    <row r="120" spans="1:7" x14ac:dyDescent="0.4">
      <c r="A120" s="10"/>
      <c r="B120" s="10"/>
      <c r="C120" s="10"/>
      <c r="D120" s="5"/>
      <c r="E120" s="5"/>
      <c r="F120" s="6"/>
      <c r="G120" s="6"/>
    </row>
    <row r="121" spans="1:7" x14ac:dyDescent="0.4">
      <c r="A121" s="10"/>
      <c r="B121" s="10"/>
      <c r="C121" s="10"/>
      <c r="D121" s="5"/>
      <c r="E121" s="5"/>
      <c r="F121" s="6"/>
      <c r="G121" s="6"/>
    </row>
    <row r="122" spans="1:7" x14ac:dyDescent="0.4">
      <c r="A122" s="10"/>
      <c r="B122" s="10"/>
      <c r="C122" s="10"/>
      <c r="D122" s="5"/>
      <c r="E122" s="5"/>
      <c r="F122" s="6"/>
      <c r="G122" s="6"/>
    </row>
    <row r="123" spans="1:7" x14ac:dyDescent="0.4">
      <c r="A123" s="10"/>
      <c r="B123" s="10"/>
      <c r="C123" s="10"/>
      <c r="D123" s="5"/>
      <c r="E123" s="5"/>
      <c r="F123" s="6"/>
      <c r="G123" s="6"/>
    </row>
    <row r="124" spans="1:7" x14ac:dyDescent="0.4">
      <c r="A124" s="10"/>
      <c r="B124" s="10"/>
      <c r="C124" s="10"/>
      <c r="D124" s="5"/>
      <c r="E124" s="5"/>
      <c r="F124" s="6"/>
      <c r="G124" s="6"/>
    </row>
    <row r="125" spans="1:7" x14ac:dyDescent="0.4">
      <c r="A125" s="10"/>
      <c r="B125" s="10"/>
      <c r="C125" s="10"/>
      <c r="D125" s="5"/>
      <c r="E125" s="5"/>
      <c r="F125" s="6"/>
      <c r="G125" s="6"/>
    </row>
    <row r="126" spans="1:7" x14ac:dyDescent="0.4">
      <c r="A126" s="10"/>
      <c r="B126" s="10"/>
      <c r="C126" s="10"/>
      <c r="D126" s="5"/>
      <c r="E126" s="5"/>
      <c r="F126" s="6"/>
      <c r="G126" s="6"/>
    </row>
    <row r="127" spans="1:7" x14ac:dyDescent="0.4">
      <c r="A127" s="10"/>
      <c r="B127" s="10"/>
      <c r="C127" s="10"/>
      <c r="D127" s="5"/>
      <c r="E127" s="5"/>
      <c r="F127" s="6"/>
      <c r="G127" s="6"/>
    </row>
    <row r="128" spans="1:7" x14ac:dyDescent="0.4">
      <c r="A128" s="10"/>
      <c r="B128" s="10"/>
      <c r="C128" s="10"/>
      <c r="D128" s="5"/>
      <c r="E128" s="5"/>
      <c r="F128" s="6"/>
      <c r="G128" s="6"/>
    </row>
    <row r="129" spans="1:7" x14ac:dyDescent="0.4">
      <c r="A129" s="10"/>
      <c r="B129" s="10"/>
      <c r="C129" s="10"/>
      <c r="D129" s="5"/>
      <c r="E129" s="5"/>
      <c r="F129" s="6"/>
      <c r="G129" s="6"/>
    </row>
    <row r="130" spans="1:7" x14ac:dyDescent="0.4">
      <c r="A130" s="10"/>
      <c r="B130" s="10"/>
      <c r="C130" s="10"/>
      <c r="D130" s="5"/>
      <c r="E130" s="5"/>
      <c r="F130" s="6"/>
      <c r="G130" s="6"/>
    </row>
    <row r="131" spans="1:7" x14ac:dyDescent="0.4">
      <c r="A131" s="10"/>
      <c r="B131" s="10"/>
      <c r="C131" s="10"/>
      <c r="D131" s="5"/>
      <c r="E131" s="5"/>
      <c r="F131" s="6"/>
      <c r="G131" s="6"/>
    </row>
    <row r="132" spans="1:7" x14ac:dyDescent="0.4">
      <c r="A132" s="10"/>
      <c r="B132" s="10"/>
      <c r="C132" s="10"/>
      <c r="D132" s="5"/>
      <c r="E132" s="5"/>
      <c r="F132" s="6"/>
      <c r="G132" s="6"/>
    </row>
    <row r="133" spans="1:7" x14ac:dyDescent="0.4">
      <c r="A133" s="10"/>
      <c r="B133" s="10"/>
      <c r="C133" s="10"/>
      <c r="D133" s="5"/>
      <c r="E133" s="5"/>
      <c r="F133" s="6"/>
      <c r="G133" s="6"/>
    </row>
    <row r="134" spans="1:7" x14ac:dyDescent="0.4">
      <c r="A134" s="10"/>
      <c r="B134" s="10"/>
      <c r="C134" s="10"/>
      <c r="D134" s="5"/>
      <c r="E134" s="5"/>
      <c r="F134" s="6"/>
      <c r="G134" s="6"/>
    </row>
    <row r="135" spans="1:7" x14ac:dyDescent="0.4">
      <c r="A135" s="10"/>
      <c r="B135" s="10"/>
      <c r="C135" s="10"/>
      <c r="D135" s="5"/>
      <c r="E135" s="5"/>
      <c r="F135" s="6"/>
      <c r="G135" s="6"/>
    </row>
    <row r="136" spans="1:7" x14ac:dyDescent="0.4">
      <c r="A136" s="10"/>
      <c r="B136" s="10"/>
      <c r="C136" s="10"/>
      <c r="D136" s="5"/>
      <c r="E136" s="5"/>
      <c r="F136" s="6"/>
      <c r="G136" s="6"/>
    </row>
    <row r="137" spans="1:7" x14ac:dyDescent="0.4">
      <c r="A137" s="10"/>
      <c r="B137" s="10"/>
      <c r="C137" s="10"/>
      <c r="D137" s="5"/>
      <c r="E137" s="5"/>
      <c r="F137" s="6"/>
      <c r="G137" s="6"/>
    </row>
    <row r="138" spans="1:7" x14ac:dyDescent="0.4">
      <c r="A138" s="10"/>
      <c r="B138" s="10"/>
      <c r="C138" s="10"/>
      <c r="D138" s="5"/>
      <c r="E138" s="5"/>
      <c r="F138" s="6"/>
      <c r="G138" s="6"/>
    </row>
    <row r="139" spans="1:7" x14ac:dyDescent="0.4">
      <c r="A139" s="10"/>
      <c r="B139" s="10"/>
      <c r="C139" s="10"/>
      <c r="D139" s="5"/>
      <c r="E139" s="5"/>
      <c r="F139" s="6"/>
      <c r="G139" s="6"/>
    </row>
    <row r="140" spans="1:7" x14ac:dyDescent="0.4">
      <c r="A140" s="10"/>
      <c r="B140" s="10"/>
      <c r="C140" s="10"/>
      <c r="D140" s="5"/>
      <c r="E140" s="5"/>
      <c r="F140" s="6"/>
      <c r="G140" s="6"/>
    </row>
    <row r="141" spans="1:7" x14ac:dyDescent="0.4">
      <c r="A141" s="10"/>
      <c r="B141" s="10"/>
      <c r="C141" s="10"/>
      <c r="D141" s="5"/>
      <c r="E141" s="5"/>
      <c r="F141" s="6"/>
      <c r="G141" s="6"/>
    </row>
    <row r="142" spans="1:7" x14ac:dyDescent="0.4">
      <c r="A142" s="10"/>
      <c r="B142" s="10"/>
      <c r="C142" s="10"/>
      <c r="D142" s="5"/>
      <c r="E142" s="5"/>
      <c r="F142" s="6"/>
      <c r="G142" s="6"/>
    </row>
    <row r="143" spans="1:7" x14ac:dyDescent="0.4">
      <c r="A143" s="10"/>
      <c r="B143" s="10"/>
      <c r="C143" s="10"/>
      <c r="D143" s="5"/>
      <c r="E143" s="5"/>
      <c r="F143" s="6"/>
      <c r="G143" s="6"/>
    </row>
    <row r="144" spans="1:7" x14ac:dyDescent="0.4">
      <c r="A144" s="10"/>
      <c r="B144" s="10"/>
      <c r="C144" s="10"/>
      <c r="D144" s="5"/>
      <c r="E144" s="5"/>
      <c r="F144" s="6"/>
      <c r="G144" s="6"/>
    </row>
    <row r="145" spans="1:7" x14ac:dyDescent="0.4">
      <c r="A145" s="10"/>
      <c r="B145" s="10"/>
      <c r="C145" s="10"/>
      <c r="D145" s="5"/>
      <c r="E145" s="5"/>
      <c r="F145" s="6"/>
      <c r="G145" s="6"/>
    </row>
    <row r="146" spans="1:7" x14ac:dyDescent="0.4">
      <c r="A146" s="10"/>
      <c r="B146" s="10"/>
      <c r="C146" s="10"/>
      <c r="D146" s="5"/>
      <c r="E146" s="5"/>
      <c r="F146" s="6"/>
      <c r="G146" s="6"/>
    </row>
    <row r="147" spans="1:7" x14ac:dyDescent="0.4">
      <c r="A147" s="10"/>
      <c r="B147" s="10"/>
      <c r="C147" s="10"/>
      <c r="D147" s="5"/>
      <c r="E147" s="5"/>
      <c r="F147" s="6"/>
      <c r="G147" s="6"/>
    </row>
    <row r="148" spans="1:7" x14ac:dyDescent="0.4">
      <c r="A148" s="10"/>
      <c r="B148" s="10"/>
      <c r="C148" s="10"/>
      <c r="D148" s="5"/>
      <c r="E148" s="5"/>
      <c r="F148" s="6"/>
      <c r="G148" s="6"/>
    </row>
    <row r="149" spans="1:7" x14ac:dyDescent="0.4">
      <c r="A149" s="10"/>
      <c r="B149" s="10"/>
      <c r="C149" s="10"/>
      <c r="D149" s="5"/>
      <c r="E149" s="5"/>
      <c r="F149" s="6"/>
      <c r="G149" s="6"/>
    </row>
    <row r="150" spans="1:7" x14ac:dyDescent="0.4">
      <c r="A150" s="10"/>
      <c r="B150" s="10"/>
      <c r="C150" s="10"/>
      <c r="D150" s="5"/>
      <c r="E150" s="5"/>
      <c r="F150" s="6"/>
      <c r="G150" s="6"/>
    </row>
    <row r="151" spans="1:7" x14ac:dyDescent="0.4">
      <c r="A151" s="10"/>
      <c r="B151" s="10"/>
      <c r="C151" s="10"/>
      <c r="D151" s="5"/>
      <c r="E151" s="5"/>
      <c r="F151" s="6"/>
      <c r="G151" s="6"/>
    </row>
    <row r="152" spans="1:7" x14ac:dyDescent="0.4">
      <c r="A152" s="10"/>
      <c r="B152" s="10"/>
      <c r="C152" s="10"/>
      <c r="D152" s="5"/>
      <c r="E152" s="5"/>
      <c r="F152" s="6"/>
      <c r="G152" s="6"/>
    </row>
    <row r="153" spans="1:7" x14ac:dyDescent="0.4">
      <c r="A153" s="10"/>
      <c r="B153" s="10"/>
      <c r="C153" s="10"/>
      <c r="D153" s="5"/>
      <c r="E153" s="5"/>
      <c r="F153" s="6"/>
      <c r="G153" s="6"/>
    </row>
    <row r="154" spans="1:7" x14ac:dyDescent="0.4">
      <c r="A154" s="4"/>
      <c r="B154" s="4"/>
      <c r="C154" s="4"/>
      <c r="D154" s="5"/>
      <c r="E154" s="5"/>
      <c r="F154" s="4"/>
      <c r="G154" s="6"/>
    </row>
    <row r="155" spans="1:7" x14ac:dyDescent="0.4">
      <c r="A155" s="4"/>
      <c r="B155" s="4"/>
      <c r="C155" s="4"/>
      <c r="D155" s="5"/>
      <c r="E155" s="5"/>
      <c r="F155" s="4"/>
      <c r="G155" s="6"/>
    </row>
    <row r="156" spans="1:7" x14ac:dyDescent="0.4">
      <c r="A156" s="4"/>
      <c r="B156" s="4"/>
      <c r="C156" s="4"/>
      <c r="D156" s="5"/>
      <c r="E156" s="5"/>
      <c r="F156" s="4"/>
      <c r="G156" s="6"/>
    </row>
    <row r="157" spans="1:7" x14ac:dyDescent="0.4">
      <c r="A157" s="4"/>
      <c r="B157" s="4"/>
      <c r="C157" s="4"/>
      <c r="D157" s="5"/>
      <c r="E157" s="5"/>
      <c r="F157" s="4"/>
      <c r="G157" s="6"/>
    </row>
    <row r="158" spans="1:7" x14ac:dyDescent="0.4">
      <c r="A158" s="4"/>
      <c r="B158" s="4"/>
      <c r="C158" s="4"/>
      <c r="D158" s="5"/>
      <c r="E158" s="5"/>
      <c r="F158" s="4"/>
      <c r="G158" s="6"/>
    </row>
    <row r="159" spans="1:7" x14ac:dyDescent="0.4">
      <c r="A159" s="4"/>
      <c r="B159" s="4"/>
      <c r="C159" s="4"/>
      <c r="D159" s="5"/>
      <c r="E159" s="5"/>
      <c r="F159" s="4"/>
      <c r="G159" s="6"/>
    </row>
    <row r="160" spans="1:7" x14ac:dyDescent="0.4">
      <c r="A160" s="4"/>
      <c r="B160" s="4"/>
      <c r="C160" s="4"/>
      <c r="D160" s="5"/>
      <c r="E160" s="5"/>
      <c r="F160" s="4"/>
      <c r="G160" s="6"/>
    </row>
    <row r="161" spans="1:7" x14ac:dyDescent="0.4">
      <c r="A161" s="4"/>
      <c r="B161" s="4"/>
      <c r="C161" s="4"/>
      <c r="D161" s="5"/>
      <c r="E161" s="5"/>
      <c r="F161" s="4"/>
      <c r="G161" s="6"/>
    </row>
    <row r="162" spans="1:7" x14ac:dyDescent="0.4">
      <c r="A162" s="4"/>
      <c r="B162" s="4"/>
      <c r="C162" s="4"/>
      <c r="D162" s="5"/>
      <c r="E162" s="5"/>
      <c r="F162" s="4"/>
      <c r="G162" s="6"/>
    </row>
    <row r="163" spans="1:7" x14ac:dyDescent="0.4">
      <c r="A163" s="4"/>
      <c r="B163" s="4"/>
      <c r="C163" s="4"/>
      <c r="D163" s="5"/>
      <c r="E163" s="5"/>
      <c r="F163" s="4"/>
      <c r="G163" s="6"/>
    </row>
    <row r="164" spans="1:7" x14ac:dyDescent="0.4">
      <c r="A164" s="4"/>
      <c r="B164" s="4"/>
      <c r="C164" s="4"/>
      <c r="D164" s="5"/>
      <c r="E164" s="5"/>
      <c r="F164" s="4"/>
      <c r="G164" s="6"/>
    </row>
    <row r="165" spans="1:7" x14ac:dyDescent="0.4">
      <c r="A165" s="4"/>
      <c r="B165" s="4"/>
      <c r="C165" s="4"/>
      <c r="D165" s="5"/>
      <c r="E165" s="5"/>
      <c r="F165" s="4"/>
      <c r="G165" s="6"/>
    </row>
    <row r="166" spans="1:7" x14ac:dyDescent="0.4">
      <c r="A166" s="4"/>
      <c r="B166" s="4"/>
      <c r="C166" s="4"/>
      <c r="D166" s="5"/>
      <c r="E166" s="5"/>
      <c r="F166" s="4"/>
      <c r="G166" s="6"/>
    </row>
    <row r="167" spans="1:7" x14ac:dyDescent="0.4">
      <c r="A167" s="4"/>
      <c r="B167" s="4"/>
      <c r="C167" s="4"/>
      <c r="D167" s="5"/>
      <c r="E167" s="5"/>
      <c r="F167" s="4"/>
      <c r="G167" s="6"/>
    </row>
    <row r="168" spans="1:7" x14ac:dyDescent="0.4">
      <c r="A168" s="4"/>
      <c r="B168" s="4"/>
      <c r="C168" s="4"/>
      <c r="D168" s="5"/>
      <c r="E168" s="5"/>
      <c r="F168" s="4"/>
      <c r="G168" s="6"/>
    </row>
    <row r="169" spans="1:7" x14ac:dyDescent="0.4">
      <c r="A169" s="4"/>
      <c r="B169" s="4"/>
      <c r="C169" s="4"/>
      <c r="D169" s="5"/>
      <c r="E169" s="5"/>
      <c r="F169" s="4"/>
      <c r="G169" s="6"/>
    </row>
    <row r="170" spans="1:7" x14ac:dyDescent="0.4">
      <c r="A170" s="4"/>
      <c r="B170" s="4"/>
      <c r="C170" s="4"/>
      <c r="D170" s="5"/>
      <c r="E170" s="5"/>
      <c r="F170" s="4"/>
      <c r="G170" s="6"/>
    </row>
    <row r="171" spans="1:7" x14ac:dyDescent="0.4">
      <c r="A171" s="4"/>
      <c r="B171" s="4"/>
      <c r="C171" s="4"/>
      <c r="D171" s="5"/>
      <c r="E171" s="5"/>
      <c r="F171" s="4"/>
      <c r="G171" s="6"/>
    </row>
    <row r="172" spans="1:7" x14ac:dyDescent="0.4">
      <c r="A172" s="4"/>
      <c r="B172" s="4"/>
      <c r="C172" s="4"/>
      <c r="D172" s="5"/>
      <c r="E172" s="5"/>
      <c r="F172" s="4"/>
      <c r="G172" s="6"/>
    </row>
    <row r="173" spans="1:7" x14ac:dyDescent="0.4">
      <c r="A173" s="4"/>
      <c r="B173" s="4"/>
      <c r="C173" s="4"/>
      <c r="D173" s="5"/>
      <c r="E173" s="5"/>
      <c r="F173" s="4"/>
      <c r="G173" s="6"/>
    </row>
    <row r="174" spans="1:7" x14ac:dyDescent="0.4">
      <c r="A174" s="4"/>
      <c r="B174" s="4"/>
      <c r="C174" s="4"/>
      <c r="D174" s="5"/>
      <c r="E174" s="5"/>
      <c r="F174" s="4"/>
      <c r="G174" s="6"/>
    </row>
    <row r="175" spans="1:7" x14ac:dyDescent="0.4">
      <c r="A175" s="4"/>
      <c r="B175" s="4"/>
      <c r="C175" s="4"/>
      <c r="D175" s="5"/>
      <c r="E175" s="5"/>
      <c r="F175" s="4"/>
      <c r="G175" s="6"/>
    </row>
    <row r="176" spans="1:7" x14ac:dyDescent="0.4">
      <c r="A176" s="4"/>
      <c r="B176" s="4"/>
      <c r="C176" s="4"/>
      <c r="D176" s="5"/>
      <c r="E176" s="5"/>
      <c r="F176" s="4"/>
      <c r="G176" s="6"/>
    </row>
    <row r="177" spans="1:7" x14ac:dyDescent="0.4">
      <c r="A177" s="4"/>
      <c r="B177" s="4"/>
      <c r="C177" s="4"/>
      <c r="D177" s="5"/>
      <c r="E177" s="5"/>
      <c r="F177" s="4"/>
      <c r="G177" s="6"/>
    </row>
    <row r="178" spans="1:7" x14ac:dyDescent="0.4">
      <c r="A178" s="4"/>
      <c r="B178" s="4"/>
      <c r="C178" s="4"/>
      <c r="D178" s="5"/>
      <c r="E178" s="5"/>
      <c r="F178" s="4"/>
      <c r="G178" s="6"/>
    </row>
    <row r="179" spans="1:7" x14ac:dyDescent="0.4">
      <c r="A179" s="4"/>
      <c r="B179" s="4"/>
      <c r="C179" s="4"/>
      <c r="D179" s="5"/>
      <c r="E179" s="5"/>
      <c r="F179" s="4"/>
      <c r="G179" s="6"/>
    </row>
    <row r="180" spans="1:7" x14ac:dyDescent="0.4">
      <c r="A180" s="4"/>
      <c r="B180" s="4"/>
      <c r="C180" s="4"/>
      <c r="D180" s="5"/>
      <c r="E180" s="5"/>
      <c r="F180" s="4"/>
      <c r="G180" s="6"/>
    </row>
    <row r="181" spans="1:7" x14ac:dyDescent="0.4">
      <c r="A181" s="4"/>
      <c r="B181" s="4"/>
      <c r="C181" s="4"/>
      <c r="D181" s="5"/>
      <c r="E181" s="5"/>
      <c r="F181" s="4"/>
      <c r="G181" s="6"/>
    </row>
    <row r="182" spans="1:7" x14ac:dyDescent="0.4">
      <c r="A182" s="4"/>
      <c r="B182" s="4"/>
      <c r="C182" s="4"/>
      <c r="D182" s="5"/>
      <c r="E182" s="5"/>
      <c r="F182" s="4"/>
      <c r="G182" s="6"/>
    </row>
    <row r="183" spans="1:7" x14ac:dyDescent="0.4">
      <c r="A183" s="4"/>
      <c r="B183" s="4"/>
      <c r="C183" s="4"/>
      <c r="D183" s="5"/>
      <c r="E183" s="5"/>
      <c r="F183" s="4"/>
      <c r="G183" s="6"/>
    </row>
    <row r="184" spans="1:7" x14ac:dyDescent="0.4">
      <c r="A184" s="4"/>
      <c r="B184" s="4"/>
      <c r="C184" s="4"/>
      <c r="D184" s="5"/>
      <c r="E184" s="5"/>
      <c r="F184" s="4"/>
      <c r="G184" s="6"/>
    </row>
    <row r="185" spans="1:7" x14ac:dyDescent="0.4">
      <c r="A185" s="4"/>
      <c r="B185" s="4"/>
      <c r="C185" s="4"/>
      <c r="D185" s="5"/>
      <c r="E185" s="5"/>
      <c r="F185" s="4"/>
      <c r="G185" s="6"/>
    </row>
    <row r="186" spans="1:7" x14ac:dyDescent="0.4">
      <c r="A186" s="4"/>
      <c r="B186" s="4"/>
      <c r="C186" s="4"/>
      <c r="D186" s="5"/>
      <c r="E186" s="5"/>
      <c r="F186" s="4"/>
      <c r="G186" s="6"/>
    </row>
    <row r="187" spans="1:7" x14ac:dyDescent="0.4">
      <c r="A187" s="4"/>
      <c r="B187" s="4"/>
      <c r="C187" s="4"/>
      <c r="D187" s="5"/>
      <c r="E187" s="5"/>
      <c r="F187" s="4"/>
      <c r="G187" s="6"/>
    </row>
    <row r="188" spans="1:7" x14ac:dyDescent="0.4">
      <c r="A188" s="4"/>
      <c r="B188" s="4"/>
      <c r="C188" s="4"/>
      <c r="D188" s="5"/>
      <c r="E188" s="5"/>
      <c r="F188" s="4"/>
      <c r="G188" s="6"/>
    </row>
    <row r="189" spans="1:7" x14ac:dyDescent="0.4">
      <c r="A189" s="4"/>
      <c r="B189" s="4"/>
      <c r="C189" s="4"/>
      <c r="D189" s="5"/>
      <c r="E189" s="5"/>
      <c r="F189" s="4"/>
      <c r="G189" s="6"/>
    </row>
    <row r="190" spans="1:7" x14ac:dyDescent="0.4">
      <c r="A190" s="4"/>
      <c r="B190" s="4"/>
      <c r="C190" s="4"/>
      <c r="D190" s="5"/>
      <c r="E190" s="5"/>
      <c r="F190" s="4"/>
      <c r="G190" s="6"/>
    </row>
    <row r="191" spans="1:7" x14ac:dyDescent="0.4">
      <c r="A191" s="4"/>
      <c r="B191" s="4"/>
      <c r="C191" s="4"/>
      <c r="D191" s="5"/>
      <c r="E191" s="5"/>
      <c r="F191" s="4"/>
      <c r="G191" s="6"/>
    </row>
    <row r="192" spans="1:7" x14ac:dyDescent="0.4">
      <c r="A192" s="4"/>
      <c r="B192" s="4"/>
      <c r="C192" s="4"/>
      <c r="D192" s="5"/>
      <c r="E192" s="5"/>
      <c r="F192" s="4"/>
      <c r="G192" s="6"/>
    </row>
    <row r="193" spans="1:7" x14ac:dyDescent="0.4">
      <c r="A193" s="4"/>
      <c r="B193" s="4"/>
      <c r="C193" s="4"/>
      <c r="D193" s="5"/>
      <c r="E193" s="5"/>
      <c r="F193" s="4"/>
      <c r="G193" s="6"/>
    </row>
    <row r="194" spans="1:7" x14ac:dyDescent="0.4">
      <c r="A194" s="4"/>
      <c r="B194" s="4"/>
      <c r="C194" s="4"/>
      <c r="D194" s="5"/>
      <c r="E194" s="5"/>
      <c r="F194" s="4"/>
      <c r="G194" s="6"/>
    </row>
    <row r="195" spans="1:7" x14ac:dyDescent="0.4">
      <c r="A195" s="4"/>
      <c r="B195" s="4"/>
      <c r="C195" s="4"/>
      <c r="D195" s="5"/>
      <c r="E195" s="5"/>
      <c r="F195" s="4"/>
      <c r="G195" s="6"/>
    </row>
  </sheetData>
  <sheetProtection algorithmName="SHA-512" hashValue="/ThWiNXH3eSa6YJKmmNiPyUMGso23ndzMVLwRWQ4A+JpIryoIhPIPuC5RcCcqE8isdUlMy8nilMmRpyJr1ACbw==" saltValue="mGdETZw4nytskAaDSOSjmA==" spinCount="100000" sheet="1" objects="1" scenarios="1"/>
  <protectedRanges>
    <protectedRange sqref="C7:C8 C9:G9 A12:B23" name="入力セル"/>
  </protectedRanges>
  <mergeCells count="23"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1:G1"/>
    <mergeCell ref="A2:C2"/>
    <mergeCell ref="B3:C3"/>
    <mergeCell ref="F6:F7"/>
    <mergeCell ref="G6:G7"/>
    <mergeCell ref="B4:C4"/>
    <mergeCell ref="B6:C6"/>
    <mergeCell ref="A7:A9"/>
    <mergeCell ref="C9:G9"/>
    <mergeCell ref="A10:G10"/>
  </mergeCells>
  <phoneticPr fontId="1"/>
  <conditionalFormatting sqref="A24:B24">
    <cfRule type="cellIs" dxfId="1" priority="1" operator="greaterThanOrEqual">
      <formula>1200</formula>
    </cfRule>
  </conditionalFormatting>
  <printOptions horizontalCentered="1" verticalCentered="1"/>
  <pageMargins left="0.23622047244094491" right="0.23622047244094491" top="0.74803149606299213" bottom="0.74803149606299213" header="0" footer="0"/>
  <pageSetup paperSize="9" scale="53" orientation="portrait" r:id="rId1"/>
  <rowBreaks count="1" manualBreakCount="1">
    <brk id="2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B84B-9846-4638-8689-4953CDCD61FB}">
  <sheetPr codeName="Sheet2"/>
  <dimension ref="A2:G203"/>
  <sheetViews>
    <sheetView tabSelected="1" zoomScaleNormal="100" zoomScaleSheetLayoutView="70" workbookViewId="0">
      <selection activeCell="H7" sqref="H7"/>
    </sheetView>
  </sheetViews>
  <sheetFormatPr defaultColWidth="22" defaultRowHeight="18.75" x14ac:dyDescent="0.4"/>
  <cols>
    <col min="1" max="1" width="27.75" style="1" customWidth="1"/>
    <col min="2" max="2" width="19.125" style="1" customWidth="1"/>
    <col min="3" max="3" width="21.875" style="1" customWidth="1"/>
    <col min="4" max="4" width="15.625" style="7" customWidth="1"/>
    <col min="5" max="5" width="21.25" style="7" customWidth="1"/>
    <col min="6" max="6" width="21.125" style="1" customWidth="1"/>
    <col min="7" max="7" width="27.75" style="1" customWidth="1"/>
    <col min="8" max="16384" width="22" style="1"/>
  </cols>
  <sheetData>
    <row r="2" spans="1:7" ht="24.75" x14ac:dyDescent="0.4">
      <c r="A2" s="183" t="s">
        <v>1176</v>
      </c>
      <c r="B2" s="183"/>
      <c r="C2" s="183"/>
      <c r="D2" s="183"/>
      <c r="E2" s="183"/>
      <c r="F2" s="183"/>
      <c r="G2" s="183"/>
    </row>
    <row r="3" spans="1:7" ht="24.75" x14ac:dyDescent="0.4">
      <c r="A3" s="185" t="s">
        <v>0</v>
      </c>
      <c r="B3" s="185"/>
      <c r="C3" s="185"/>
      <c r="D3" s="185"/>
      <c r="E3" s="185"/>
      <c r="F3" s="185"/>
      <c r="G3" s="185"/>
    </row>
    <row r="4" spans="1:7" ht="18.600000000000001" customHeight="1" x14ac:dyDescent="0.4">
      <c r="A4" s="8"/>
      <c r="B4" s="9"/>
      <c r="C4" s="9"/>
      <c r="D4" s="9"/>
      <c r="E4" s="9"/>
      <c r="F4" s="9"/>
      <c r="G4" s="9"/>
    </row>
    <row r="5" spans="1:7" ht="152.25" customHeight="1" x14ac:dyDescent="0.4">
      <c r="A5" s="184" t="s">
        <v>1187</v>
      </c>
      <c r="B5" s="184"/>
      <c r="C5" s="184"/>
      <c r="D5" s="184"/>
      <c r="E5" s="184"/>
      <c r="F5" s="184"/>
      <c r="G5" s="184"/>
    </row>
    <row r="6" spans="1:7" ht="15.75" customHeight="1" x14ac:dyDescent="0.4">
      <c r="A6" s="162"/>
      <c r="B6" s="162"/>
      <c r="C6" s="162"/>
      <c r="D6" s="162"/>
      <c r="E6" s="162"/>
      <c r="F6" s="162"/>
      <c r="G6" s="162"/>
    </row>
    <row r="7" spans="1:7" ht="42" customHeight="1" x14ac:dyDescent="0.55000000000000004">
      <c r="A7" s="163" t="s">
        <v>7</v>
      </c>
      <c r="B7" s="163"/>
      <c r="C7" s="163"/>
      <c r="D7" s="32"/>
    </row>
    <row r="8" spans="1:7" ht="27.6" customHeight="1" x14ac:dyDescent="0.4">
      <c r="A8" s="156" t="s">
        <v>2</v>
      </c>
      <c r="B8" s="164" t="str">
        <f>IF(C17&lt;&gt;"",VLOOKUP($C17,'2023'!$A$1:$O$332,4),"")</f>
        <v/>
      </c>
      <c r="C8" s="164"/>
      <c r="D8" s="24"/>
      <c r="E8" s="23"/>
      <c r="F8" s="24"/>
      <c r="G8" s="24"/>
    </row>
    <row r="9" spans="1:7" ht="27.6" customHeight="1" x14ac:dyDescent="0.4">
      <c r="A9" s="20" t="s">
        <v>3</v>
      </c>
      <c r="B9" s="164" t="str">
        <f>IF(C17&lt;&gt;"",VLOOKUP($C17,'2023'!$A$1:$O$332,10),"")</f>
        <v/>
      </c>
      <c r="C9" s="164"/>
      <c r="D9" s="24"/>
      <c r="E9" s="23"/>
      <c r="F9" s="25"/>
      <c r="G9" s="24"/>
    </row>
    <row r="10" spans="1:7" s="3" customFormat="1" ht="27.6" customHeight="1" thickBot="1" x14ac:dyDescent="0.5">
      <c r="A10" s="157" t="s">
        <v>1181</v>
      </c>
      <c r="B10" s="44" t="str">
        <f>IF(C17&lt;&gt;"",VLOOKUP($C17,'2023'!$A$1:$O$332,2),"")</f>
        <v/>
      </c>
      <c r="C10" s="44" t="str">
        <f>IF(C17&lt;&gt;"",VLOOKUP($C17,'2023'!$A$1:$O$332,3),"")</f>
        <v/>
      </c>
      <c r="D10" s="16" t="s">
        <v>1182</v>
      </c>
      <c r="F10" s="26"/>
      <c r="G10" s="26"/>
    </row>
    <row r="11" spans="1:7" s="3" customFormat="1" ht="27.6" customHeight="1" x14ac:dyDescent="0.45">
      <c r="A11" s="14" t="s">
        <v>4</v>
      </c>
      <c r="B11" s="186"/>
      <c r="C11" s="187"/>
      <c r="D11" s="33"/>
      <c r="E11" s="27"/>
      <c r="F11" s="165" t="s">
        <v>1175</v>
      </c>
      <c r="G11" s="167">
        <f>D32</f>
        <v>0</v>
      </c>
    </row>
    <row r="12" spans="1:7" s="3" customFormat="1" ht="27.6" customHeight="1" thickBot="1" x14ac:dyDescent="0.5">
      <c r="A12" s="164" t="s">
        <v>1180</v>
      </c>
      <c r="B12" s="36" t="s">
        <v>8</v>
      </c>
      <c r="C12" s="45"/>
      <c r="D12" s="34"/>
      <c r="E12" s="39"/>
      <c r="F12" s="166"/>
      <c r="G12" s="168"/>
    </row>
    <row r="13" spans="1:7" s="3" customFormat="1" ht="27.6" customHeight="1" x14ac:dyDescent="0.45">
      <c r="A13" s="164"/>
      <c r="B13" s="36" t="s">
        <v>6</v>
      </c>
      <c r="C13" s="46"/>
      <c r="D13" s="35"/>
      <c r="E13" s="39"/>
      <c r="F13" s="39"/>
      <c r="G13" s="39"/>
    </row>
    <row r="14" spans="1:7" s="3" customFormat="1" ht="27.6" customHeight="1" thickBot="1" x14ac:dyDescent="0.5">
      <c r="A14" s="171"/>
      <c r="B14" s="20" t="s">
        <v>1179</v>
      </c>
      <c r="C14" s="182"/>
      <c r="D14" s="182"/>
      <c r="E14" s="182"/>
      <c r="F14" s="182"/>
      <c r="G14" s="182"/>
    </row>
    <row r="15" spans="1:7" s="3" customFormat="1" ht="24.75" x14ac:dyDescent="0.45">
      <c r="A15" s="173" t="s">
        <v>1183</v>
      </c>
      <c r="B15" s="174"/>
      <c r="C15" s="174"/>
      <c r="D15" s="174"/>
      <c r="E15" s="174"/>
      <c r="F15" s="174"/>
      <c r="G15" s="175"/>
    </row>
    <row r="16" spans="1:7" s="3" customFormat="1" ht="54.6" customHeight="1" x14ac:dyDescent="0.45">
      <c r="A16" s="160" t="s">
        <v>1178</v>
      </c>
      <c r="B16" s="161"/>
      <c r="C16" s="29" t="s">
        <v>45</v>
      </c>
      <c r="D16" s="21" t="s">
        <v>198</v>
      </c>
      <c r="E16" s="21" t="s">
        <v>49</v>
      </c>
      <c r="F16" s="158" t="s">
        <v>1177</v>
      </c>
      <c r="G16" s="22" t="s">
        <v>46</v>
      </c>
    </row>
    <row r="17" spans="1:7" s="3" customFormat="1" ht="57" customHeight="1" x14ac:dyDescent="0.45">
      <c r="A17" s="180"/>
      <c r="B17" s="181"/>
      <c r="C17" s="29" t="str">
        <f>IF(OR(A17 &lt; 661, 992&lt; A17), "",  "AJP-"&amp;TEXT(A17, "0000"))</f>
        <v/>
      </c>
      <c r="D17" s="21">
        <f>IF(C17&lt;&gt;"",VLOOKUP($C17,'2023'!$A$1:$O$332,15),0)</f>
        <v>0</v>
      </c>
      <c r="E17" s="21" t="str">
        <f>IF(C17&lt;&gt;"",VLOOKUP($C17,'2023'!$A$1:$K$332,11),"")</f>
        <v/>
      </c>
      <c r="F17" s="31" t="str">
        <f>IF(C17&lt;&gt;"",VLOOKUP($C17,'2023'!$A$1:$K$332,8),"")</f>
        <v/>
      </c>
      <c r="G17" s="22" t="str">
        <f>IF(C17&lt;&gt;"",VLOOKUP($C17,'2023'!$A$1:$K$332,10),"")</f>
        <v/>
      </c>
    </row>
    <row r="18" spans="1:7" s="3" customFormat="1" ht="57" customHeight="1" x14ac:dyDescent="0.45">
      <c r="A18" s="180"/>
      <c r="B18" s="181"/>
      <c r="C18" s="29" t="str">
        <f t="shared" ref="C18" si="0">IF(OR(A18 &lt; 661, 992&lt; A18), "",  "AJP-"&amp;TEXT(A18, "0000"))</f>
        <v/>
      </c>
      <c r="D18" s="21">
        <f>IF(C18&lt;&gt;"",VLOOKUP($C18,'2023'!$A$1:$O$332,15),0)</f>
        <v>0</v>
      </c>
      <c r="E18" s="21" t="str">
        <f>IF(C18&lt;&gt;"",VLOOKUP($C18,'2023'!$A$1:$K$332,11),"")</f>
        <v/>
      </c>
      <c r="F18" s="31" t="str">
        <f>IF(C18&lt;&gt;"",VLOOKUP($C18,'2023'!$A$1:$K$332,8),"")</f>
        <v/>
      </c>
      <c r="G18" s="22" t="str">
        <f>IF(C18="","",IF(VLOOKUP($C18,'2023'!$A$1:$K$332,10)=$B$9,"OK","会員番号不一致"))</f>
        <v/>
      </c>
    </row>
    <row r="19" spans="1:7" s="3" customFormat="1" ht="57" customHeight="1" x14ac:dyDescent="0.45">
      <c r="A19" s="178"/>
      <c r="B19" s="179"/>
      <c r="C19" s="29" t="str">
        <f t="shared" ref="C19:C31" si="1">IF(OR(A19 &lt; 661, 992&lt; A19), "",  "AJP-"&amp;TEXT(A19, "0000"))</f>
        <v/>
      </c>
      <c r="D19" s="21">
        <f>IF(C19&lt;&gt;"",VLOOKUP($C19,'2023'!$A$1:$O$332,15),0)</f>
        <v>0</v>
      </c>
      <c r="E19" s="21" t="str">
        <f>IF(C19&lt;&gt;"",VLOOKUP($C19,'2023'!$A$1:$K$332,11),"")</f>
        <v/>
      </c>
      <c r="F19" s="31" t="str">
        <f>IF(C19&lt;&gt;"",VLOOKUP($C19,'2023'!$A$1:$K$332,8),"")</f>
        <v/>
      </c>
      <c r="G19" s="22" t="str">
        <f>IF(C19="","",IF(VLOOKUP($C19,'2023'!$A$1:$K$332,10)=$B$9,"OK","会員番号不一致"))</f>
        <v/>
      </c>
    </row>
    <row r="20" spans="1:7" s="3" customFormat="1" ht="57" customHeight="1" x14ac:dyDescent="0.45">
      <c r="A20" s="178"/>
      <c r="B20" s="179"/>
      <c r="C20" s="29" t="str">
        <f t="shared" si="1"/>
        <v/>
      </c>
      <c r="D20" s="21">
        <f>IF(C20&lt;&gt;"",VLOOKUP($C20,'2023'!$A$1:$O$332,15),0)</f>
        <v>0</v>
      </c>
      <c r="E20" s="21" t="str">
        <f>IF(C20&lt;&gt;"",VLOOKUP($C20,'2023'!$A$1:$K$332,11),"")</f>
        <v/>
      </c>
      <c r="F20" s="31" t="str">
        <f>IF(C20&lt;&gt;"",VLOOKUP($C20,'2023'!$A$1:$K$332,8),"")</f>
        <v/>
      </c>
      <c r="G20" s="22" t="str">
        <f>IF(C20="","",IF(VLOOKUP($C20,'2023'!$A$1:$K$332,10)=$B$9,"OK","会員番号不一致"))</f>
        <v/>
      </c>
    </row>
    <row r="21" spans="1:7" s="3" customFormat="1" ht="57" customHeight="1" x14ac:dyDescent="0.45">
      <c r="A21" s="178"/>
      <c r="B21" s="179"/>
      <c r="C21" s="29" t="str">
        <f t="shared" si="1"/>
        <v/>
      </c>
      <c r="D21" s="21">
        <f>IF(C21&lt;&gt;"",VLOOKUP($C21,'2023'!$A$1:$O$332,15),0)</f>
        <v>0</v>
      </c>
      <c r="E21" s="21" t="str">
        <f>IF(C21&lt;&gt;"",VLOOKUP($C21,'2023'!$A$1:$K$332,11),"")</f>
        <v/>
      </c>
      <c r="F21" s="31" t="str">
        <f>IF(C21&lt;&gt;"",VLOOKUP($C21,'2023'!$A$1:$K$332,8),"")</f>
        <v/>
      </c>
      <c r="G21" s="22" t="str">
        <f>IF(C21="","",IF(VLOOKUP($C21,'2023'!$A$1:$K$332,10)=$B$9,"OK","会員番号不一致"))</f>
        <v/>
      </c>
    </row>
    <row r="22" spans="1:7" s="3" customFormat="1" ht="57" customHeight="1" x14ac:dyDescent="0.45">
      <c r="A22" s="178"/>
      <c r="B22" s="179"/>
      <c r="C22" s="29" t="str">
        <f t="shared" si="1"/>
        <v/>
      </c>
      <c r="D22" s="21">
        <f>IF(C22&lt;&gt;"",VLOOKUP($C22,'2023'!$A$1:$O$332,15),0)</f>
        <v>0</v>
      </c>
      <c r="E22" s="21" t="str">
        <f>IF(C22&lt;&gt;"",VLOOKUP($C22,'2023'!$A$1:$K$332,11),"")</f>
        <v/>
      </c>
      <c r="F22" s="31" t="str">
        <f>IF(C22&lt;&gt;"",VLOOKUP($C22,'2023'!$A$1:$K$332,8),"")</f>
        <v/>
      </c>
      <c r="G22" s="22" t="str">
        <f>IF(C22="","",IF(VLOOKUP($C22,'2023'!$A$1:$K$332,10)=$B$9,"OK","会員番号不一致"))</f>
        <v/>
      </c>
    </row>
    <row r="23" spans="1:7" s="3" customFormat="1" ht="57" customHeight="1" x14ac:dyDescent="0.45">
      <c r="A23" s="178"/>
      <c r="B23" s="179"/>
      <c r="C23" s="29" t="str">
        <f t="shared" si="1"/>
        <v/>
      </c>
      <c r="D23" s="21">
        <f>IF(C23&lt;&gt;"",VLOOKUP($C23,'2023'!$A$1:$O$332,15),0)</f>
        <v>0</v>
      </c>
      <c r="E23" s="21" t="str">
        <f>IF(C23&lt;&gt;"",VLOOKUP($C23,'2023'!$A$1:$K$332,11),"")</f>
        <v/>
      </c>
      <c r="F23" s="31" t="str">
        <f>IF(C23&lt;&gt;"",VLOOKUP($C23,'2023'!$A$1:$K$332,8),"")</f>
        <v/>
      </c>
      <c r="G23" s="22" t="str">
        <f>IF(C23="","",IF(VLOOKUP($C23,'2023'!$A$1:$K$332,10)=$B$9,"OK","会員番号不一致"))</f>
        <v/>
      </c>
    </row>
    <row r="24" spans="1:7" s="3" customFormat="1" ht="57" customHeight="1" x14ac:dyDescent="0.45">
      <c r="A24" s="178"/>
      <c r="B24" s="179"/>
      <c r="C24" s="29" t="str">
        <f t="shared" si="1"/>
        <v/>
      </c>
      <c r="D24" s="21">
        <f>IF(C24&lt;&gt;"",VLOOKUP($C24,'2023'!$A$1:$O$332,15),0)</f>
        <v>0</v>
      </c>
      <c r="E24" s="21" t="str">
        <f>IF(C24&lt;&gt;"",VLOOKUP($C24,'2023'!$A$1:$K$332,11),"")</f>
        <v/>
      </c>
      <c r="F24" s="31" t="str">
        <f>IF(C24&lt;&gt;"",VLOOKUP($C24,'2023'!$A$1:$K$332,8),"")</f>
        <v/>
      </c>
      <c r="G24" s="22" t="str">
        <f>IF(C24="","",IF(VLOOKUP($C24,'2023'!$A$1:$K$332,10)=$B$9,"OK","会員番号不一致"))</f>
        <v/>
      </c>
    </row>
    <row r="25" spans="1:7" s="3" customFormat="1" ht="57" customHeight="1" x14ac:dyDescent="0.45">
      <c r="A25" s="178"/>
      <c r="B25" s="179"/>
      <c r="C25" s="29" t="str">
        <f t="shared" si="1"/>
        <v/>
      </c>
      <c r="D25" s="21">
        <f>IF(C25&lt;&gt;"",VLOOKUP($C25,'2023'!$A$1:$O$332,15),0)</f>
        <v>0</v>
      </c>
      <c r="E25" s="21" t="str">
        <f>IF(C25&lt;&gt;"",VLOOKUP($C25,'2023'!$A$1:$K$332,11),"")</f>
        <v/>
      </c>
      <c r="F25" s="31" t="str">
        <f>IF(C25&lt;&gt;"",VLOOKUP($C25,'2023'!$A$1:$K$332,8),"")</f>
        <v/>
      </c>
      <c r="G25" s="22" t="str">
        <f>IF(C25="","",IF(VLOOKUP($C25,'2023'!$A$1:$K$332,10)=$B$9,"OK","会員番号不一致"))</f>
        <v/>
      </c>
    </row>
    <row r="26" spans="1:7" s="3" customFormat="1" ht="57" customHeight="1" x14ac:dyDescent="0.45">
      <c r="A26" s="178"/>
      <c r="B26" s="179"/>
      <c r="C26" s="29" t="str">
        <f t="shared" si="1"/>
        <v/>
      </c>
      <c r="D26" s="21">
        <f>IF(C26&lt;&gt;"",VLOOKUP($C26,'2023'!$A$1:$O$332,15),0)</f>
        <v>0</v>
      </c>
      <c r="E26" s="21" t="str">
        <f>IF(C26&lt;&gt;"",VLOOKUP($C26,'2023'!$A$1:$K$332,11),"")</f>
        <v/>
      </c>
      <c r="F26" s="31" t="str">
        <f>IF(C26&lt;&gt;"",VLOOKUP($C26,'2023'!$A$1:$K$332,8),"")</f>
        <v/>
      </c>
      <c r="G26" s="22" t="str">
        <f>IF(C26="","",IF(VLOOKUP($C26,'2023'!$A$1:$K$332,10)=$B$9,"OK","会員番号不一致"))</f>
        <v/>
      </c>
    </row>
    <row r="27" spans="1:7" s="3" customFormat="1" ht="57" customHeight="1" x14ac:dyDescent="0.45">
      <c r="A27" s="178"/>
      <c r="B27" s="179"/>
      <c r="C27" s="29" t="str">
        <f t="shared" si="1"/>
        <v/>
      </c>
      <c r="D27" s="21">
        <f>IF(C27&lt;&gt;"",VLOOKUP($C27,'2023'!$A$1:$O$332,15),0)</f>
        <v>0</v>
      </c>
      <c r="E27" s="21" t="str">
        <f>IF(C27&lt;&gt;"",VLOOKUP($C27,'2023'!$A$1:$K$332,11),"")</f>
        <v/>
      </c>
      <c r="F27" s="31" t="str">
        <f>IF(C27&lt;&gt;"",VLOOKUP($C27,'2023'!$A$1:$K$332,8),"")</f>
        <v/>
      </c>
      <c r="G27" s="22" t="str">
        <f>IF(C27="","",IF(VLOOKUP($C27,'2023'!$A$1:$K$332,10)=$B$9,"OK","会員番号不一致"))</f>
        <v/>
      </c>
    </row>
    <row r="28" spans="1:7" s="3" customFormat="1" ht="57" customHeight="1" x14ac:dyDescent="0.45">
      <c r="A28" s="178"/>
      <c r="B28" s="179"/>
      <c r="C28" s="29" t="str">
        <f t="shared" si="1"/>
        <v/>
      </c>
      <c r="D28" s="21">
        <f>IF(C28&lt;&gt;"",VLOOKUP($C28,'2023'!$A$1:$O$332,15),0)</f>
        <v>0</v>
      </c>
      <c r="E28" s="21" t="str">
        <f>IF(C28&lt;&gt;"",VLOOKUP($C28,'2023'!$A$1:$K$332,11),"")</f>
        <v/>
      </c>
      <c r="F28" s="31" t="str">
        <f>IF(C28&lt;&gt;"",VLOOKUP($C28,'2023'!$A$1:$K$332,8),"")</f>
        <v/>
      </c>
      <c r="G28" s="22" t="str">
        <f>IF(C28="","",IF(VLOOKUP($C28,'2023'!$A$1:$K$332,10)=$B$9,"OK","会員番号不一致"))</f>
        <v/>
      </c>
    </row>
    <row r="29" spans="1:7" s="3" customFormat="1" ht="57" customHeight="1" x14ac:dyDescent="0.45">
      <c r="A29" s="178"/>
      <c r="B29" s="179"/>
      <c r="C29" s="29" t="str">
        <f t="shared" si="1"/>
        <v/>
      </c>
      <c r="D29" s="21">
        <f>IF(C29&lt;&gt;"",VLOOKUP($C29,'2023'!$A$1:$O$332,15),0)</f>
        <v>0</v>
      </c>
      <c r="E29" s="21" t="str">
        <f>IF(C29&lt;&gt;"",VLOOKUP($C29,'2023'!$A$1:$K$332,11),"")</f>
        <v/>
      </c>
      <c r="F29" s="31" t="str">
        <f>IF(C29&lt;&gt;"",VLOOKUP($C29,'2023'!$A$1:$K$332,8),"")</f>
        <v/>
      </c>
      <c r="G29" s="22" t="str">
        <f>IF(C29="","",IF(VLOOKUP($C29,'2023'!$A$1:$K$332,10)=$B$9,"OK","会員番号不一致"))</f>
        <v/>
      </c>
    </row>
    <row r="30" spans="1:7" s="3" customFormat="1" ht="57" customHeight="1" x14ac:dyDescent="0.45">
      <c r="A30" s="178"/>
      <c r="B30" s="179"/>
      <c r="C30" s="29" t="str">
        <f t="shared" si="1"/>
        <v/>
      </c>
      <c r="D30" s="21">
        <f>IF(C30&lt;&gt;"",VLOOKUP($C30,'2023'!$A$1:$O$332,15),0)</f>
        <v>0</v>
      </c>
      <c r="E30" s="21" t="str">
        <f>IF(C30&lt;&gt;"",VLOOKUP($C30,'2023'!$A$1:$K$332,11),"")</f>
        <v/>
      </c>
      <c r="F30" s="31" t="str">
        <f>IF(C30&lt;&gt;"",VLOOKUP($C30,'2023'!$A$1:$K$332,8),"")</f>
        <v/>
      </c>
      <c r="G30" s="22" t="str">
        <f>IF(C30="","",IF(VLOOKUP($C30,'2023'!$A$1:$K$332,10)=$B$9,"OK","会員番号不一致"))</f>
        <v/>
      </c>
    </row>
    <row r="31" spans="1:7" s="3" customFormat="1" ht="57" customHeight="1" x14ac:dyDescent="0.45">
      <c r="A31" s="178"/>
      <c r="B31" s="179"/>
      <c r="C31" s="29" t="str">
        <f t="shared" si="1"/>
        <v/>
      </c>
      <c r="D31" s="21">
        <f>IF(C31&lt;&gt;"",VLOOKUP($C31,'2023'!$A$1:$O$332,15),0)</f>
        <v>0</v>
      </c>
      <c r="E31" s="21" t="str">
        <f>IF(C31&lt;&gt;"",VLOOKUP($C31,'2023'!$A$1:$K$332,11),"")</f>
        <v/>
      </c>
      <c r="F31" s="31" t="str">
        <f>IF(C31&lt;&gt;"",VLOOKUP($C31,'2023'!$A$1:$K$332,8),"")</f>
        <v/>
      </c>
      <c r="G31" s="22" t="str">
        <f>IF(C31="","",IF(VLOOKUP($C31,'2023'!$A$1:$K$332,10)=$B$9,"OK","会員番号不一致"))</f>
        <v/>
      </c>
    </row>
    <row r="32" spans="1:7" s="3" customFormat="1" ht="57" customHeight="1" thickBot="1" x14ac:dyDescent="0.5">
      <c r="A32" s="38"/>
      <c r="B32" s="38"/>
      <c r="C32" s="37"/>
      <c r="D32" s="40">
        <f>SUM(D17:D31)</f>
        <v>0</v>
      </c>
      <c r="E32" s="38"/>
      <c r="F32" s="38"/>
      <c r="G32" s="38"/>
    </row>
    <row r="33" spans="1:7" s="3" customFormat="1" ht="57" customHeight="1" x14ac:dyDescent="0.45">
      <c r="A33" s="11"/>
      <c r="B33" s="11"/>
      <c r="C33" s="11"/>
      <c r="D33" s="12"/>
      <c r="E33" s="12"/>
      <c r="F33" s="13"/>
      <c r="G33" s="13"/>
    </row>
    <row r="34" spans="1:7" s="3" customFormat="1" ht="57" customHeight="1" x14ac:dyDescent="0.45">
      <c r="A34" s="11"/>
      <c r="B34" s="11"/>
      <c r="C34" s="11"/>
      <c r="D34" s="12"/>
      <c r="E34" s="12"/>
      <c r="F34" s="13"/>
      <c r="G34" s="13"/>
    </row>
    <row r="35" spans="1:7" s="3" customFormat="1" ht="57" customHeight="1" x14ac:dyDescent="0.45">
      <c r="A35" s="11"/>
      <c r="B35" s="11"/>
      <c r="C35" s="11"/>
      <c r="D35" s="12"/>
      <c r="E35" s="12"/>
      <c r="F35" s="13"/>
      <c r="G35" s="13"/>
    </row>
    <row r="36" spans="1:7" s="3" customFormat="1" ht="57" customHeight="1" x14ac:dyDescent="0.45">
      <c r="A36" s="11"/>
      <c r="B36" s="11"/>
      <c r="C36" s="11"/>
      <c r="D36" s="12"/>
      <c r="E36" s="12"/>
      <c r="F36" s="13"/>
      <c r="G36" s="13"/>
    </row>
    <row r="37" spans="1:7" s="3" customFormat="1" ht="57" customHeight="1" x14ac:dyDescent="0.45">
      <c r="A37" s="11"/>
      <c r="B37" s="11"/>
      <c r="C37" s="11"/>
      <c r="D37" s="12"/>
      <c r="E37" s="12"/>
      <c r="F37" s="13"/>
      <c r="G37" s="13"/>
    </row>
    <row r="38" spans="1:7" s="3" customFormat="1" ht="57" customHeight="1" x14ac:dyDescent="0.45">
      <c r="A38" s="11"/>
      <c r="B38" s="11"/>
      <c r="C38" s="11"/>
      <c r="D38" s="12"/>
      <c r="E38" s="12"/>
      <c r="F38" s="13"/>
      <c r="G38" s="13"/>
    </row>
    <row r="39" spans="1:7" s="3" customFormat="1" ht="57" customHeight="1" x14ac:dyDescent="0.45">
      <c r="A39" s="11"/>
      <c r="B39" s="11"/>
      <c r="C39" s="11"/>
      <c r="D39" s="12"/>
      <c r="E39" s="12"/>
      <c r="F39" s="13"/>
      <c r="G39" s="13"/>
    </row>
    <row r="40" spans="1:7" s="3" customFormat="1" ht="87.6" customHeight="1" x14ac:dyDescent="0.45">
      <c r="A40" s="11"/>
      <c r="B40" s="11"/>
      <c r="C40" s="11"/>
      <c r="D40" s="12"/>
      <c r="E40" s="12"/>
      <c r="F40" s="13"/>
      <c r="G40" s="13"/>
    </row>
    <row r="41" spans="1:7" s="3" customFormat="1" ht="87.6" customHeight="1" x14ac:dyDescent="0.45">
      <c r="A41" s="11"/>
      <c r="B41" s="11"/>
      <c r="C41" s="11"/>
      <c r="D41" s="12"/>
      <c r="E41" s="12"/>
      <c r="F41" s="13"/>
      <c r="G41" s="13"/>
    </row>
    <row r="42" spans="1:7" s="3" customFormat="1" ht="19.5" x14ac:dyDescent="0.45">
      <c r="A42" s="11"/>
      <c r="B42" s="11"/>
      <c r="C42" s="11"/>
      <c r="D42" s="12"/>
      <c r="E42" s="12"/>
      <c r="F42" s="13"/>
      <c r="G42" s="13"/>
    </row>
    <row r="43" spans="1:7" s="3" customFormat="1" ht="19.5" x14ac:dyDescent="0.45">
      <c r="A43" s="11"/>
      <c r="B43" s="11"/>
      <c r="C43" s="11"/>
      <c r="D43" s="12"/>
      <c r="E43" s="12"/>
      <c r="F43" s="13"/>
      <c r="G43" s="13"/>
    </row>
    <row r="44" spans="1:7" s="3" customFormat="1" ht="19.5" x14ac:dyDescent="0.45">
      <c r="A44" s="11"/>
      <c r="B44" s="11"/>
      <c r="C44" s="11"/>
      <c r="D44" s="12"/>
      <c r="E44" s="12"/>
      <c r="F44" s="13"/>
      <c r="G44" s="13"/>
    </row>
    <row r="45" spans="1:7" s="3" customFormat="1" ht="19.5" x14ac:dyDescent="0.45">
      <c r="A45" s="11"/>
      <c r="B45" s="11"/>
      <c r="C45" s="11"/>
      <c r="D45" s="12"/>
      <c r="E45" s="12"/>
      <c r="F45" s="13"/>
      <c r="G45" s="13"/>
    </row>
    <row r="46" spans="1:7" s="3" customFormat="1" ht="19.5" x14ac:dyDescent="0.45">
      <c r="A46" s="11"/>
      <c r="B46" s="11"/>
      <c r="C46" s="11"/>
      <c r="D46" s="12"/>
      <c r="E46" s="12"/>
      <c r="F46" s="13"/>
      <c r="G46" s="13"/>
    </row>
    <row r="47" spans="1:7" s="3" customFormat="1" ht="19.5" x14ac:dyDescent="0.45">
      <c r="A47" s="11"/>
      <c r="B47" s="11"/>
      <c r="C47" s="11"/>
      <c r="D47" s="12"/>
      <c r="E47" s="12"/>
      <c r="F47" s="13"/>
      <c r="G47" s="13"/>
    </row>
    <row r="48" spans="1:7" s="3" customFormat="1" ht="19.5" x14ac:dyDescent="0.45">
      <c r="A48" s="11"/>
      <c r="B48" s="11"/>
      <c r="C48" s="11"/>
      <c r="D48" s="12"/>
      <c r="E48" s="12"/>
      <c r="F48" s="13"/>
      <c r="G48" s="13"/>
    </row>
    <row r="49" spans="1:7" s="3" customFormat="1" ht="19.5" x14ac:dyDescent="0.45">
      <c r="A49" s="11"/>
      <c r="B49" s="11"/>
      <c r="C49" s="11"/>
      <c r="D49" s="12"/>
      <c r="E49" s="12"/>
      <c r="F49" s="13"/>
      <c r="G49" s="13"/>
    </row>
    <row r="50" spans="1:7" s="3" customFormat="1" ht="19.5" x14ac:dyDescent="0.45">
      <c r="A50" s="11"/>
      <c r="B50" s="11"/>
      <c r="C50" s="11"/>
      <c r="D50" s="12"/>
      <c r="E50" s="12"/>
      <c r="F50" s="13"/>
      <c r="G50" s="13"/>
    </row>
    <row r="51" spans="1:7" s="3" customFormat="1" ht="19.5" x14ac:dyDescent="0.45">
      <c r="A51" s="11"/>
      <c r="B51" s="11"/>
      <c r="C51" s="11"/>
      <c r="D51" s="12"/>
      <c r="E51" s="12"/>
      <c r="F51" s="13"/>
      <c r="G51" s="13"/>
    </row>
    <row r="52" spans="1:7" s="3" customFormat="1" ht="19.5" x14ac:dyDescent="0.45">
      <c r="A52" s="11"/>
      <c r="B52" s="11"/>
      <c r="C52" s="11"/>
      <c r="D52" s="12"/>
      <c r="E52" s="12"/>
      <c r="F52" s="13"/>
      <c r="G52" s="13"/>
    </row>
    <row r="53" spans="1:7" s="3" customFormat="1" ht="19.5" x14ac:dyDescent="0.45">
      <c r="A53" s="11"/>
      <c r="B53" s="11"/>
      <c r="C53" s="11"/>
      <c r="D53" s="12"/>
      <c r="E53" s="12"/>
      <c r="F53" s="13"/>
      <c r="G53" s="13"/>
    </row>
    <row r="54" spans="1:7" s="3" customFormat="1" x14ac:dyDescent="0.45">
      <c r="A54" s="10"/>
      <c r="B54" s="10"/>
      <c r="C54" s="10"/>
      <c r="D54" s="5"/>
      <c r="E54" s="5"/>
      <c r="F54" s="6"/>
      <c r="G54" s="6"/>
    </row>
    <row r="55" spans="1:7" s="3" customFormat="1" x14ac:dyDescent="0.45">
      <c r="A55" s="10"/>
      <c r="B55" s="10"/>
      <c r="C55" s="10"/>
      <c r="D55" s="5"/>
      <c r="E55" s="5"/>
      <c r="F55" s="6"/>
      <c r="G55" s="6"/>
    </row>
    <row r="56" spans="1:7" s="3" customFormat="1" x14ac:dyDescent="0.45">
      <c r="A56" s="10"/>
      <c r="B56" s="10"/>
      <c r="C56" s="10"/>
      <c r="D56" s="5"/>
      <c r="E56" s="5"/>
      <c r="F56" s="6"/>
      <c r="G56" s="6"/>
    </row>
    <row r="57" spans="1:7" s="3" customFormat="1" x14ac:dyDescent="0.45">
      <c r="A57" s="10"/>
      <c r="B57" s="10"/>
      <c r="C57" s="10"/>
      <c r="D57" s="5"/>
      <c r="E57" s="5"/>
      <c r="F57" s="6"/>
      <c r="G57" s="6"/>
    </row>
    <row r="58" spans="1:7" s="3" customFormat="1" x14ac:dyDescent="0.45">
      <c r="A58" s="10"/>
      <c r="B58" s="10"/>
      <c r="C58" s="10"/>
      <c r="D58" s="5"/>
      <c r="E58" s="5"/>
      <c r="F58" s="6"/>
      <c r="G58" s="6"/>
    </row>
    <row r="59" spans="1:7" s="3" customFormat="1" x14ac:dyDescent="0.45">
      <c r="A59" s="10"/>
      <c r="B59" s="10"/>
      <c r="C59" s="10"/>
      <c r="D59" s="5"/>
      <c r="E59" s="5"/>
      <c r="F59" s="6"/>
      <c r="G59" s="6"/>
    </row>
    <row r="60" spans="1:7" s="3" customFormat="1" x14ac:dyDescent="0.45">
      <c r="A60" s="10"/>
      <c r="B60" s="10"/>
      <c r="C60" s="10"/>
      <c r="D60" s="5"/>
      <c r="E60" s="5"/>
      <c r="F60" s="6"/>
      <c r="G60" s="6"/>
    </row>
    <row r="61" spans="1:7" s="3" customFormat="1" x14ac:dyDescent="0.45">
      <c r="A61" s="10"/>
      <c r="B61" s="10"/>
      <c r="C61" s="10"/>
      <c r="D61" s="5"/>
      <c r="E61" s="5"/>
      <c r="F61" s="6"/>
      <c r="G61" s="6"/>
    </row>
    <row r="62" spans="1:7" s="3" customFormat="1" x14ac:dyDescent="0.45">
      <c r="A62" s="10"/>
      <c r="B62" s="10"/>
      <c r="C62" s="10"/>
      <c r="D62" s="5"/>
      <c r="E62" s="5"/>
      <c r="F62" s="6"/>
      <c r="G62" s="6"/>
    </row>
    <row r="63" spans="1:7" s="3" customFormat="1" x14ac:dyDescent="0.45">
      <c r="A63" s="10"/>
      <c r="B63" s="10"/>
      <c r="C63" s="10"/>
      <c r="D63" s="5"/>
      <c r="E63" s="5"/>
      <c r="F63" s="6"/>
      <c r="G63" s="6"/>
    </row>
    <row r="64" spans="1:7" s="3" customFormat="1" x14ac:dyDescent="0.45">
      <c r="A64" s="10"/>
      <c r="B64" s="10"/>
      <c r="C64" s="10"/>
      <c r="D64" s="5"/>
      <c r="E64" s="5"/>
      <c r="F64" s="6"/>
      <c r="G64" s="6"/>
    </row>
    <row r="65" spans="1:7" s="3" customFormat="1" x14ac:dyDescent="0.45">
      <c r="A65" s="10"/>
      <c r="B65" s="10"/>
      <c r="C65" s="10"/>
      <c r="D65" s="5"/>
      <c r="E65" s="5"/>
      <c r="F65" s="6"/>
      <c r="G65" s="6"/>
    </row>
    <row r="66" spans="1:7" s="3" customFormat="1" x14ac:dyDescent="0.45">
      <c r="A66" s="10"/>
      <c r="B66" s="10"/>
      <c r="C66" s="10"/>
      <c r="D66" s="5"/>
      <c r="E66" s="5"/>
      <c r="F66" s="6"/>
      <c r="G66" s="6"/>
    </row>
    <row r="67" spans="1:7" s="3" customFormat="1" x14ac:dyDescent="0.45">
      <c r="A67" s="10"/>
      <c r="B67" s="10"/>
      <c r="C67" s="10"/>
      <c r="D67" s="5"/>
      <c r="E67" s="5"/>
      <c r="F67" s="6"/>
      <c r="G67" s="6"/>
    </row>
    <row r="68" spans="1:7" s="3" customFormat="1" x14ac:dyDescent="0.45">
      <c r="A68" s="10"/>
      <c r="B68" s="10"/>
      <c r="C68" s="10"/>
      <c r="D68" s="5"/>
      <c r="E68" s="5"/>
      <c r="F68" s="6"/>
      <c r="G68" s="6"/>
    </row>
    <row r="69" spans="1:7" s="3" customFormat="1" x14ac:dyDescent="0.45">
      <c r="A69" s="10"/>
      <c r="B69" s="10"/>
      <c r="C69" s="10"/>
      <c r="D69" s="5"/>
      <c r="E69" s="5"/>
      <c r="F69" s="6"/>
      <c r="G69" s="6"/>
    </row>
    <row r="70" spans="1:7" s="3" customFormat="1" x14ac:dyDescent="0.45">
      <c r="A70" s="10"/>
      <c r="B70" s="10"/>
      <c r="C70" s="10"/>
      <c r="D70" s="5"/>
      <c r="E70" s="5"/>
      <c r="F70" s="6"/>
      <c r="G70" s="6"/>
    </row>
    <row r="71" spans="1:7" s="3" customFormat="1" x14ac:dyDescent="0.45">
      <c r="A71" s="10"/>
      <c r="B71" s="10"/>
      <c r="C71" s="10"/>
      <c r="D71" s="5"/>
      <c r="E71" s="5"/>
      <c r="F71" s="6"/>
      <c r="G71" s="6"/>
    </row>
    <row r="72" spans="1:7" s="3" customFormat="1" x14ac:dyDescent="0.45">
      <c r="A72" s="10"/>
      <c r="B72" s="10"/>
      <c r="C72" s="10"/>
      <c r="D72" s="5"/>
      <c r="E72" s="5"/>
      <c r="F72" s="6"/>
      <c r="G72" s="6"/>
    </row>
    <row r="73" spans="1:7" s="3" customFormat="1" x14ac:dyDescent="0.45">
      <c r="A73" s="10"/>
      <c r="B73" s="10"/>
      <c r="C73" s="10"/>
      <c r="D73" s="5"/>
      <c r="E73" s="5"/>
      <c r="F73" s="6"/>
      <c r="G73" s="6"/>
    </row>
    <row r="74" spans="1:7" s="3" customFormat="1" x14ac:dyDescent="0.45">
      <c r="A74" s="10"/>
      <c r="B74" s="10"/>
      <c r="C74" s="10"/>
      <c r="D74" s="5"/>
      <c r="E74" s="5"/>
      <c r="F74" s="6"/>
      <c r="G74" s="6"/>
    </row>
    <row r="75" spans="1:7" s="3" customFormat="1" x14ac:dyDescent="0.45">
      <c r="A75" s="10"/>
      <c r="B75" s="10"/>
      <c r="C75" s="10"/>
      <c r="D75" s="5"/>
      <c r="E75" s="5"/>
      <c r="F75" s="6"/>
      <c r="G75" s="6"/>
    </row>
    <row r="76" spans="1:7" s="3" customFormat="1" x14ac:dyDescent="0.45">
      <c r="A76" s="10"/>
      <c r="B76" s="10"/>
      <c r="C76" s="10"/>
      <c r="D76" s="5"/>
      <c r="E76" s="5"/>
      <c r="F76" s="6"/>
      <c r="G76" s="6"/>
    </row>
    <row r="77" spans="1:7" s="3" customFormat="1" x14ac:dyDescent="0.45">
      <c r="A77" s="10"/>
      <c r="B77" s="10"/>
      <c r="C77" s="10"/>
      <c r="D77" s="5"/>
      <c r="E77" s="5"/>
      <c r="F77" s="6"/>
      <c r="G77" s="6"/>
    </row>
    <row r="78" spans="1:7" s="3" customFormat="1" x14ac:dyDescent="0.45">
      <c r="A78" s="10"/>
      <c r="B78" s="10"/>
      <c r="C78" s="10"/>
      <c r="D78" s="5"/>
      <c r="E78" s="5"/>
      <c r="F78" s="6"/>
      <c r="G78" s="6"/>
    </row>
    <row r="79" spans="1:7" s="3" customFormat="1" x14ac:dyDescent="0.45">
      <c r="A79" s="10"/>
      <c r="B79" s="10"/>
      <c r="C79" s="10"/>
      <c r="D79" s="5"/>
      <c r="E79" s="5"/>
      <c r="F79" s="6"/>
      <c r="G79" s="6"/>
    </row>
    <row r="80" spans="1:7" s="3" customFormat="1" x14ac:dyDescent="0.45">
      <c r="A80" s="10"/>
      <c r="B80" s="10"/>
      <c r="C80" s="10"/>
      <c r="D80" s="5"/>
      <c r="E80" s="5"/>
      <c r="F80" s="6"/>
      <c r="G80" s="6"/>
    </row>
    <row r="81" spans="1:7" s="3" customFormat="1" x14ac:dyDescent="0.45">
      <c r="A81" s="10"/>
      <c r="B81" s="10"/>
      <c r="C81" s="10"/>
      <c r="D81" s="5"/>
      <c r="E81" s="5"/>
      <c r="F81" s="6"/>
      <c r="G81" s="6"/>
    </row>
    <row r="82" spans="1:7" s="3" customFormat="1" x14ac:dyDescent="0.45">
      <c r="A82" s="10"/>
      <c r="B82" s="10"/>
      <c r="C82" s="10"/>
      <c r="D82" s="5"/>
      <c r="E82" s="5"/>
      <c r="F82" s="6"/>
      <c r="G82" s="6"/>
    </row>
    <row r="83" spans="1:7" s="3" customFormat="1" x14ac:dyDescent="0.45">
      <c r="A83" s="10"/>
      <c r="B83" s="10"/>
      <c r="C83" s="10"/>
      <c r="D83" s="5"/>
      <c r="E83" s="5"/>
      <c r="F83" s="6"/>
      <c r="G83" s="6"/>
    </row>
    <row r="84" spans="1:7" s="3" customFormat="1" x14ac:dyDescent="0.45">
      <c r="A84" s="10"/>
      <c r="B84" s="10"/>
      <c r="C84" s="10"/>
      <c r="D84" s="5"/>
      <c r="E84" s="5"/>
      <c r="F84" s="6"/>
      <c r="G84" s="6"/>
    </row>
    <row r="85" spans="1:7" s="3" customFormat="1" x14ac:dyDescent="0.45">
      <c r="A85" s="10"/>
      <c r="B85" s="10"/>
      <c r="C85" s="10"/>
      <c r="D85" s="5"/>
      <c r="E85" s="5"/>
      <c r="F85" s="6"/>
      <c r="G85" s="6"/>
    </row>
    <row r="86" spans="1:7" s="3" customFormat="1" x14ac:dyDescent="0.45">
      <c r="A86" s="10"/>
      <c r="B86" s="10"/>
      <c r="C86" s="10"/>
      <c r="D86" s="5"/>
      <c r="E86" s="5"/>
      <c r="F86" s="6"/>
      <c r="G86" s="6"/>
    </row>
    <row r="87" spans="1:7" s="3" customFormat="1" x14ac:dyDescent="0.45">
      <c r="A87" s="10"/>
      <c r="B87" s="10"/>
      <c r="C87" s="10"/>
      <c r="D87" s="5"/>
      <c r="E87" s="5"/>
      <c r="F87" s="6"/>
      <c r="G87" s="6"/>
    </row>
    <row r="88" spans="1:7" s="3" customFormat="1" x14ac:dyDescent="0.45">
      <c r="A88" s="10"/>
      <c r="B88" s="10"/>
      <c r="C88" s="10"/>
      <c r="D88" s="5"/>
      <c r="E88" s="5"/>
      <c r="F88" s="6"/>
      <c r="G88" s="6"/>
    </row>
    <row r="89" spans="1:7" s="3" customFormat="1" x14ac:dyDescent="0.45">
      <c r="A89" s="10"/>
      <c r="B89" s="10"/>
      <c r="C89" s="10"/>
      <c r="D89" s="5"/>
      <c r="E89" s="5"/>
      <c r="F89" s="6"/>
      <c r="G89" s="6"/>
    </row>
    <row r="90" spans="1:7" s="3" customFormat="1" x14ac:dyDescent="0.45">
      <c r="A90" s="10"/>
      <c r="B90" s="10"/>
      <c r="C90" s="10"/>
      <c r="D90" s="5"/>
      <c r="E90" s="5"/>
      <c r="F90" s="6"/>
      <c r="G90" s="6"/>
    </row>
    <row r="91" spans="1:7" s="3" customFormat="1" x14ac:dyDescent="0.45">
      <c r="A91" s="10"/>
      <c r="B91" s="10"/>
      <c r="C91" s="10"/>
      <c r="D91" s="5"/>
      <c r="E91" s="5"/>
      <c r="F91" s="6"/>
      <c r="G91" s="6"/>
    </row>
    <row r="92" spans="1:7" s="3" customFormat="1" x14ac:dyDescent="0.45">
      <c r="A92" s="10"/>
      <c r="B92" s="10"/>
      <c r="C92" s="10"/>
      <c r="D92" s="5"/>
      <c r="E92" s="5"/>
      <c r="F92" s="6"/>
      <c r="G92" s="6"/>
    </row>
    <row r="93" spans="1:7" s="3" customFormat="1" x14ac:dyDescent="0.45">
      <c r="A93" s="10"/>
      <c r="B93" s="10"/>
      <c r="C93" s="10"/>
      <c r="D93" s="5"/>
      <c r="E93" s="5"/>
      <c r="F93" s="6"/>
      <c r="G93" s="6"/>
    </row>
    <row r="94" spans="1:7" s="3" customFormat="1" x14ac:dyDescent="0.45">
      <c r="A94" s="10"/>
      <c r="B94" s="10"/>
      <c r="C94" s="10"/>
      <c r="D94" s="5"/>
      <c r="E94" s="5"/>
      <c r="F94" s="6"/>
      <c r="G94" s="6"/>
    </row>
    <row r="95" spans="1:7" s="3" customFormat="1" x14ac:dyDescent="0.45">
      <c r="A95" s="10"/>
      <c r="B95" s="10"/>
      <c r="C95" s="10"/>
      <c r="D95" s="5"/>
      <c r="E95" s="5"/>
      <c r="F95" s="6"/>
      <c r="G95" s="6"/>
    </row>
    <row r="96" spans="1:7" s="3" customFormat="1" x14ac:dyDescent="0.45">
      <c r="A96" s="10"/>
      <c r="B96" s="10"/>
      <c r="C96" s="10"/>
      <c r="D96" s="5"/>
      <c r="E96" s="5"/>
      <c r="F96" s="6"/>
      <c r="G96" s="6"/>
    </row>
    <row r="97" spans="1:7" s="3" customFormat="1" x14ac:dyDescent="0.45">
      <c r="A97" s="10"/>
      <c r="B97" s="10"/>
      <c r="C97" s="10"/>
      <c r="D97" s="5"/>
      <c r="E97" s="5"/>
      <c r="F97" s="6"/>
      <c r="G97" s="6"/>
    </row>
    <row r="98" spans="1:7" s="3" customFormat="1" x14ac:dyDescent="0.45">
      <c r="A98" s="10"/>
      <c r="B98" s="10"/>
      <c r="C98" s="10"/>
      <c r="D98" s="5"/>
      <c r="E98" s="5"/>
      <c r="F98" s="6"/>
      <c r="G98" s="6"/>
    </row>
    <row r="99" spans="1:7" s="3" customFormat="1" x14ac:dyDescent="0.45">
      <c r="A99" s="10"/>
      <c r="B99" s="10"/>
      <c r="C99" s="10"/>
      <c r="D99" s="5"/>
      <c r="E99" s="5"/>
      <c r="F99" s="6"/>
      <c r="G99" s="6"/>
    </row>
    <row r="100" spans="1:7" s="3" customFormat="1" x14ac:dyDescent="0.45">
      <c r="A100" s="10"/>
      <c r="B100" s="10"/>
      <c r="C100" s="10"/>
      <c r="D100" s="5"/>
      <c r="E100" s="5"/>
      <c r="F100" s="6"/>
      <c r="G100" s="6"/>
    </row>
    <row r="101" spans="1:7" s="3" customFormat="1" x14ac:dyDescent="0.45">
      <c r="A101" s="10"/>
      <c r="B101" s="10"/>
      <c r="C101" s="10"/>
      <c r="D101" s="5"/>
      <c r="E101" s="5"/>
      <c r="F101" s="6"/>
      <c r="G101" s="6"/>
    </row>
    <row r="102" spans="1:7" s="3" customFormat="1" x14ac:dyDescent="0.45">
      <c r="A102" s="10"/>
      <c r="B102" s="10"/>
      <c r="C102" s="10"/>
      <c r="D102" s="5"/>
      <c r="E102" s="5"/>
      <c r="F102" s="6"/>
      <c r="G102" s="6"/>
    </row>
    <row r="103" spans="1:7" s="3" customFormat="1" x14ac:dyDescent="0.45">
      <c r="A103" s="10"/>
      <c r="B103" s="10"/>
      <c r="C103" s="10"/>
      <c r="D103" s="5"/>
      <c r="E103" s="5"/>
      <c r="F103" s="6"/>
      <c r="G103" s="6"/>
    </row>
    <row r="104" spans="1:7" s="3" customFormat="1" x14ac:dyDescent="0.45">
      <c r="A104" s="10"/>
      <c r="B104" s="10"/>
      <c r="C104" s="10"/>
      <c r="D104" s="5"/>
      <c r="E104" s="5"/>
      <c r="F104" s="6"/>
      <c r="G104" s="6"/>
    </row>
    <row r="105" spans="1:7" s="3" customFormat="1" x14ac:dyDescent="0.45">
      <c r="A105" s="10"/>
      <c r="B105" s="10"/>
      <c r="C105" s="10"/>
      <c r="D105" s="5"/>
      <c r="E105" s="5"/>
      <c r="F105" s="6"/>
      <c r="G105" s="6"/>
    </row>
    <row r="106" spans="1:7" x14ac:dyDescent="0.4">
      <c r="A106" s="10"/>
      <c r="B106" s="10"/>
      <c r="C106" s="10"/>
      <c r="D106" s="5"/>
      <c r="E106" s="5"/>
      <c r="F106" s="6"/>
      <c r="G106" s="6"/>
    </row>
    <row r="107" spans="1:7" x14ac:dyDescent="0.4">
      <c r="A107" s="10"/>
      <c r="B107" s="10"/>
      <c r="C107" s="10"/>
      <c r="D107" s="5"/>
      <c r="E107" s="5"/>
      <c r="F107" s="6"/>
      <c r="G107" s="6"/>
    </row>
    <row r="108" spans="1:7" x14ac:dyDescent="0.4">
      <c r="A108" s="10"/>
      <c r="B108" s="10"/>
      <c r="C108" s="10"/>
      <c r="D108" s="5"/>
      <c r="E108" s="5"/>
      <c r="F108" s="6"/>
      <c r="G108" s="6"/>
    </row>
    <row r="109" spans="1:7" x14ac:dyDescent="0.4">
      <c r="A109" s="10"/>
      <c r="B109" s="10"/>
      <c r="C109" s="10"/>
      <c r="D109" s="5"/>
      <c r="E109" s="5"/>
      <c r="F109" s="6"/>
      <c r="G109" s="6"/>
    </row>
    <row r="110" spans="1:7" x14ac:dyDescent="0.4">
      <c r="A110" s="10"/>
      <c r="B110" s="10"/>
      <c r="C110" s="10"/>
      <c r="D110" s="5"/>
      <c r="E110" s="5"/>
      <c r="F110" s="6"/>
      <c r="G110" s="6"/>
    </row>
    <row r="111" spans="1:7" x14ac:dyDescent="0.4">
      <c r="A111" s="10"/>
      <c r="B111" s="10"/>
      <c r="C111" s="10"/>
      <c r="D111" s="5"/>
      <c r="E111" s="5"/>
      <c r="F111" s="6"/>
      <c r="G111" s="6"/>
    </row>
    <row r="112" spans="1:7" x14ac:dyDescent="0.4">
      <c r="A112" s="10"/>
      <c r="B112" s="10"/>
      <c r="C112" s="10"/>
      <c r="D112" s="5"/>
      <c r="E112" s="5"/>
      <c r="F112" s="6"/>
      <c r="G112" s="6"/>
    </row>
    <row r="113" spans="1:7" x14ac:dyDescent="0.4">
      <c r="A113" s="10"/>
      <c r="B113" s="10"/>
      <c r="C113" s="10"/>
      <c r="D113" s="5"/>
      <c r="E113" s="5"/>
      <c r="F113" s="6"/>
      <c r="G113" s="6"/>
    </row>
    <row r="114" spans="1:7" x14ac:dyDescent="0.4">
      <c r="A114" s="10"/>
      <c r="B114" s="10"/>
      <c r="C114" s="10"/>
      <c r="D114" s="5"/>
      <c r="E114" s="5"/>
      <c r="F114" s="6"/>
      <c r="G114" s="6"/>
    </row>
    <row r="115" spans="1:7" x14ac:dyDescent="0.4">
      <c r="A115" s="10"/>
      <c r="B115" s="10"/>
      <c r="C115" s="10"/>
      <c r="D115" s="5"/>
      <c r="E115" s="5"/>
      <c r="F115" s="6"/>
      <c r="G115" s="6"/>
    </row>
    <row r="116" spans="1:7" x14ac:dyDescent="0.4">
      <c r="A116" s="10"/>
      <c r="B116" s="10"/>
      <c r="C116" s="10"/>
      <c r="D116" s="5"/>
      <c r="E116" s="5"/>
      <c r="F116" s="6"/>
      <c r="G116" s="6"/>
    </row>
    <row r="117" spans="1:7" x14ac:dyDescent="0.4">
      <c r="A117" s="10"/>
      <c r="B117" s="10"/>
      <c r="C117" s="10"/>
      <c r="D117" s="5"/>
      <c r="E117" s="5"/>
      <c r="F117" s="6"/>
      <c r="G117" s="6"/>
    </row>
    <row r="118" spans="1:7" x14ac:dyDescent="0.4">
      <c r="A118" s="10"/>
      <c r="B118" s="10"/>
      <c r="C118" s="10"/>
      <c r="D118" s="5"/>
      <c r="E118" s="5"/>
      <c r="F118" s="6"/>
      <c r="G118" s="6"/>
    </row>
    <row r="119" spans="1:7" x14ac:dyDescent="0.4">
      <c r="A119" s="10"/>
      <c r="B119" s="10"/>
      <c r="C119" s="10"/>
      <c r="D119" s="5"/>
      <c r="E119" s="5"/>
      <c r="F119" s="6"/>
      <c r="G119" s="6"/>
    </row>
    <row r="120" spans="1:7" x14ac:dyDescent="0.4">
      <c r="A120" s="10"/>
      <c r="B120" s="10"/>
      <c r="C120" s="10"/>
      <c r="D120" s="5"/>
      <c r="E120" s="5"/>
      <c r="F120" s="6"/>
      <c r="G120" s="6"/>
    </row>
    <row r="121" spans="1:7" x14ac:dyDescent="0.4">
      <c r="A121" s="10"/>
      <c r="B121" s="10"/>
      <c r="C121" s="10"/>
      <c r="D121" s="5"/>
      <c r="E121" s="5"/>
      <c r="F121" s="6"/>
      <c r="G121" s="6"/>
    </row>
    <row r="122" spans="1:7" x14ac:dyDescent="0.4">
      <c r="A122" s="10"/>
      <c r="B122" s="10"/>
      <c r="C122" s="10"/>
      <c r="D122" s="5"/>
      <c r="E122" s="5"/>
      <c r="F122" s="6"/>
      <c r="G122" s="6"/>
    </row>
    <row r="123" spans="1:7" x14ac:dyDescent="0.4">
      <c r="A123" s="10"/>
      <c r="B123" s="10"/>
      <c r="C123" s="10"/>
      <c r="D123" s="5"/>
      <c r="E123" s="5"/>
      <c r="F123" s="6"/>
      <c r="G123" s="6"/>
    </row>
    <row r="124" spans="1:7" x14ac:dyDescent="0.4">
      <c r="A124" s="10"/>
      <c r="B124" s="10"/>
      <c r="C124" s="10"/>
      <c r="D124" s="5"/>
      <c r="E124" s="5"/>
      <c r="F124" s="6"/>
      <c r="G124" s="6"/>
    </row>
    <row r="125" spans="1:7" x14ac:dyDescent="0.4">
      <c r="A125" s="10"/>
      <c r="B125" s="10"/>
      <c r="C125" s="10"/>
      <c r="D125" s="5"/>
      <c r="E125" s="5"/>
      <c r="F125" s="6"/>
      <c r="G125" s="6"/>
    </row>
    <row r="126" spans="1:7" x14ac:dyDescent="0.4">
      <c r="A126" s="10"/>
      <c r="B126" s="10"/>
      <c r="C126" s="10"/>
      <c r="D126" s="5"/>
      <c r="E126" s="5"/>
      <c r="F126" s="6"/>
      <c r="G126" s="6"/>
    </row>
    <row r="127" spans="1:7" x14ac:dyDescent="0.4">
      <c r="A127" s="10"/>
      <c r="B127" s="10"/>
      <c r="C127" s="10"/>
      <c r="D127" s="5"/>
      <c r="E127" s="5"/>
      <c r="F127" s="6"/>
      <c r="G127" s="6"/>
    </row>
    <row r="128" spans="1:7" x14ac:dyDescent="0.4">
      <c r="A128" s="10"/>
      <c r="B128" s="10"/>
      <c r="C128" s="10"/>
      <c r="D128" s="5"/>
      <c r="E128" s="5"/>
      <c r="F128" s="6"/>
      <c r="G128" s="6"/>
    </row>
    <row r="129" spans="1:7" x14ac:dyDescent="0.4">
      <c r="A129" s="10"/>
      <c r="B129" s="10"/>
      <c r="C129" s="10"/>
      <c r="D129" s="5"/>
      <c r="E129" s="5"/>
      <c r="F129" s="6"/>
      <c r="G129" s="6"/>
    </row>
    <row r="130" spans="1:7" x14ac:dyDescent="0.4">
      <c r="A130" s="10"/>
      <c r="B130" s="10"/>
      <c r="C130" s="10"/>
      <c r="D130" s="5"/>
      <c r="E130" s="5"/>
      <c r="F130" s="6"/>
      <c r="G130" s="6"/>
    </row>
    <row r="131" spans="1:7" x14ac:dyDescent="0.4">
      <c r="A131" s="10"/>
      <c r="B131" s="10"/>
      <c r="C131" s="10"/>
      <c r="D131" s="5"/>
      <c r="E131" s="5"/>
      <c r="F131" s="6"/>
      <c r="G131" s="6"/>
    </row>
    <row r="132" spans="1:7" x14ac:dyDescent="0.4">
      <c r="A132" s="10"/>
      <c r="B132" s="10"/>
      <c r="C132" s="10"/>
      <c r="D132" s="5"/>
      <c r="E132" s="5"/>
      <c r="F132" s="6"/>
      <c r="G132" s="6"/>
    </row>
    <row r="133" spans="1:7" x14ac:dyDescent="0.4">
      <c r="A133" s="10"/>
      <c r="B133" s="10"/>
      <c r="C133" s="10"/>
      <c r="D133" s="5"/>
      <c r="E133" s="5"/>
      <c r="F133" s="6"/>
      <c r="G133" s="6"/>
    </row>
    <row r="134" spans="1:7" x14ac:dyDescent="0.4">
      <c r="A134" s="10"/>
      <c r="B134" s="10"/>
      <c r="C134" s="10"/>
      <c r="D134" s="5"/>
      <c r="E134" s="5"/>
      <c r="F134" s="6"/>
      <c r="G134" s="6"/>
    </row>
    <row r="135" spans="1:7" x14ac:dyDescent="0.4">
      <c r="A135" s="10"/>
      <c r="B135" s="10"/>
      <c r="C135" s="10"/>
      <c r="D135" s="5"/>
      <c r="E135" s="5"/>
      <c r="F135" s="6"/>
      <c r="G135" s="6"/>
    </row>
    <row r="136" spans="1:7" x14ac:dyDescent="0.4">
      <c r="A136" s="10"/>
      <c r="B136" s="10"/>
      <c r="C136" s="10"/>
      <c r="D136" s="5"/>
      <c r="E136" s="5"/>
      <c r="F136" s="6"/>
      <c r="G136" s="6"/>
    </row>
    <row r="137" spans="1:7" x14ac:dyDescent="0.4">
      <c r="A137" s="10"/>
      <c r="B137" s="10"/>
      <c r="C137" s="10"/>
      <c r="D137" s="5"/>
      <c r="E137" s="5"/>
      <c r="F137" s="6"/>
      <c r="G137" s="6"/>
    </row>
    <row r="138" spans="1:7" x14ac:dyDescent="0.4">
      <c r="A138" s="10"/>
      <c r="B138" s="10"/>
      <c r="C138" s="10"/>
      <c r="D138" s="5"/>
      <c r="E138" s="5"/>
      <c r="F138" s="6"/>
      <c r="G138" s="6"/>
    </row>
    <row r="139" spans="1:7" x14ac:dyDescent="0.4">
      <c r="A139" s="10"/>
      <c r="B139" s="10"/>
      <c r="C139" s="10"/>
      <c r="D139" s="5"/>
      <c r="E139" s="5"/>
      <c r="F139" s="6"/>
      <c r="G139" s="6"/>
    </row>
    <row r="140" spans="1:7" x14ac:dyDescent="0.4">
      <c r="A140" s="10"/>
      <c r="B140" s="10"/>
      <c r="C140" s="10"/>
      <c r="D140" s="5"/>
      <c r="E140" s="5"/>
      <c r="F140" s="6"/>
      <c r="G140" s="6"/>
    </row>
    <row r="141" spans="1:7" x14ac:dyDescent="0.4">
      <c r="A141" s="10"/>
      <c r="B141" s="10"/>
      <c r="C141" s="10"/>
      <c r="D141" s="5"/>
      <c r="E141" s="5"/>
      <c r="F141" s="6"/>
      <c r="G141" s="6"/>
    </row>
    <row r="142" spans="1:7" x14ac:dyDescent="0.4">
      <c r="A142" s="10"/>
      <c r="B142" s="10"/>
      <c r="C142" s="10"/>
      <c r="D142" s="5"/>
      <c r="E142" s="5"/>
      <c r="F142" s="6"/>
      <c r="G142" s="6"/>
    </row>
    <row r="143" spans="1:7" x14ac:dyDescent="0.4">
      <c r="A143" s="10"/>
      <c r="B143" s="10"/>
      <c r="C143" s="10"/>
      <c r="D143" s="5"/>
      <c r="E143" s="5"/>
      <c r="F143" s="6"/>
      <c r="G143" s="6"/>
    </row>
    <row r="144" spans="1:7" x14ac:dyDescent="0.4">
      <c r="A144" s="10"/>
      <c r="B144" s="10"/>
      <c r="C144" s="10"/>
      <c r="D144" s="5"/>
      <c r="E144" s="5"/>
      <c r="F144" s="6"/>
      <c r="G144" s="6"/>
    </row>
    <row r="145" spans="1:7" x14ac:dyDescent="0.4">
      <c r="A145" s="10"/>
      <c r="B145" s="10"/>
      <c r="C145" s="10"/>
      <c r="D145" s="5"/>
      <c r="E145" s="5"/>
      <c r="F145" s="6"/>
      <c r="G145" s="6"/>
    </row>
    <row r="146" spans="1:7" x14ac:dyDescent="0.4">
      <c r="A146" s="10"/>
      <c r="B146" s="10"/>
      <c r="C146" s="10"/>
      <c r="D146" s="5"/>
      <c r="E146" s="5"/>
      <c r="F146" s="6"/>
      <c r="G146" s="6"/>
    </row>
    <row r="147" spans="1:7" x14ac:dyDescent="0.4">
      <c r="A147" s="10"/>
      <c r="B147" s="10"/>
      <c r="C147" s="10"/>
      <c r="D147" s="5"/>
      <c r="E147" s="5"/>
      <c r="F147" s="6"/>
      <c r="G147" s="6"/>
    </row>
    <row r="148" spans="1:7" x14ac:dyDescent="0.4">
      <c r="A148" s="10"/>
      <c r="B148" s="10"/>
      <c r="C148" s="10"/>
      <c r="D148" s="5"/>
      <c r="E148" s="5"/>
      <c r="F148" s="6"/>
      <c r="G148" s="6"/>
    </row>
    <row r="149" spans="1:7" x14ac:dyDescent="0.4">
      <c r="A149" s="10"/>
      <c r="B149" s="10"/>
      <c r="C149" s="10"/>
      <c r="D149" s="5"/>
      <c r="E149" s="5"/>
      <c r="F149" s="6"/>
      <c r="G149" s="6"/>
    </row>
    <row r="150" spans="1:7" x14ac:dyDescent="0.4">
      <c r="A150" s="10"/>
      <c r="B150" s="10"/>
      <c r="C150" s="10"/>
      <c r="D150" s="5"/>
      <c r="E150" s="5"/>
      <c r="F150" s="6"/>
      <c r="G150" s="6"/>
    </row>
    <row r="151" spans="1:7" x14ac:dyDescent="0.4">
      <c r="A151" s="10"/>
      <c r="B151" s="10"/>
      <c r="C151" s="10"/>
      <c r="D151" s="5"/>
      <c r="E151" s="5"/>
      <c r="F151" s="6"/>
      <c r="G151" s="6"/>
    </row>
    <row r="152" spans="1:7" x14ac:dyDescent="0.4">
      <c r="A152" s="10"/>
      <c r="B152" s="10"/>
      <c r="C152" s="10"/>
      <c r="D152" s="5"/>
      <c r="E152" s="5"/>
      <c r="F152" s="6"/>
      <c r="G152" s="6"/>
    </row>
    <row r="153" spans="1:7" x14ac:dyDescent="0.4">
      <c r="A153" s="10"/>
      <c r="B153" s="10"/>
      <c r="C153" s="10"/>
      <c r="D153" s="5"/>
      <c r="E153" s="5"/>
      <c r="F153" s="6"/>
      <c r="G153" s="6"/>
    </row>
    <row r="154" spans="1:7" x14ac:dyDescent="0.4">
      <c r="A154" s="10"/>
      <c r="B154" s="10"/>
      <c r="C154" s="10"/>
      <c r="D154" s="5"/>
      <c r="E154" s="5"/>
      <c r="F154" s="6"/>
      <c r="G154" s="6"/>
    </row>
    <row r="155" spans="1:7" x14ac:dyDescent="0.4">
      <c r="A155" s="10"/>
      <c r="B155" s="10"/>
      <c r="C155" s="10"/>
      <c r="D155" s="5"/>
      <c r="E155" s="5"/>
      <c r="F155" s="6"/>
      <c r="G155" s="6"/>
    </row>
    <row r="156" spans="1:7" x14ac:dyDescent="0.4">
      <c r="A156" s="10"/>
      <c r="B156" s="10"/>
      <c r="C156" s="10"/>
      <c r="D156" s="5"/>
      <c r="E156" s="5"/>
      <c r="F156" s="6"/>
      <c r="G156" s="6"/>
    </row>
    <row r="157" spans="1:7" x14ac:dyDescent="0.4">
      <c r="A157" s="10"/>
      <c r="B157" s="10"/>
      <c r="C157" s="10"/>
      <c r="D157" s="5"/>
      <c r="E157" s="5"/>
      <c r="F157" s="6"/>
      <c r="G157" s="6"/>
    </row>
    <row r="158" spans="1:7" x14ac:dyDescent="0.4">
      <c r="A158" s="10"/>
      <c r="B158" s="10"/>
      <c r="C158" s="10"/>
      <c r="D158" s="5"/>
      <c r="E158" s="5"/>
      <c r="F158" s="6"/>
      <c r="G158" s="6"/>
    </row>
    <row r="159" spans="1:7" x14ac:dyDescent="0.4">
      <c r="A159" s="10"/>
      <c r="B159" s="10"/>
      <c r="C159" s="10"/>
      <c r="D159" s="5"/>
      <c r="E159" s="5"/>
      <c r="F159" s="6"/>
      <c r="G159" s="6"/>
    </row>
    <row r="160" spans="1:7" x14ac:dyDescent="0.4">
      <c r="A160" s="10"/>
      <c r="B160" s="10"/>
      <c r="C160" s="10"/>
      <c r="D160" s="5"/>
      <c r="E160" s="5"/>
      <c r="F160" s="6"/>
      <c r="G160" s="6"/>
    </row>
    <row r="161" spans="1:7" x14ac:dyDescent="0.4">
      <c r="A161" s="10"/>
      <c r="B161" s="10"/>
      <c r="C161" s="10"/>
      <c r="D161" s="5"/>
      <c r="E161" s="5"/>
      <c r="F161" s="6"/>
      <c r="G161" s="6"/>
    </row>
    <row r="162" spans="1:7" x14ac:dyDescent="0.4">
      <c r="A162" s="4"/>
      <c r="B162" s="4"/>
      <c r="C162" s="4"/>
      <c r="D162" s="5"/>
      <c r="E162" s="5"/>
      <c r="F162" s="4"/>
      <c r="G162" s="6"/>
    </row>
    <row r="163" spans="1:7" x14ac:dyDescent="0.4">
      <c r="A163" s="4"/>
      <c r="B163" s="4"/>
      <c r="C163" s="4"/>
      <c r="D163" s="5"/>
      <c r="E163" s="5"/>
      <c r="F163" s="4"/>
      <c r="G163" s="6"/>
    </row>
    <row r="164" spans="1:7" x14ac:dyDescent="0.4">
      <c r="A164" s="4"/>
      <c r="B164" s="4"/>
      <c r="C164" s="4"/>
      <c r="D164" s="5"/>
      <c r="E164" s="5"/>
      <c r="F164" s="4"/>
      <c r="G164" s="6"/>
    </row>
    <row r="165" spans="1:7" x14ac:dyDescent="0.4">
      <c r="A165" s="4"/>
      <c r="B165" s="4"/>
      <c r="C165" s="4"/>
      <c r="D165" s="5"/>
      <c r="E165" s="5"/>
      <c r="F165" s="4"/>
      <c r="G165" s="6"/>
    </row>
    <row r="166" spans="1:7" x14ac:dyDescent="0.4">
      <c r="A166" s="4"/>
      <c r="B166" s="4"/>
      <c r="C166" s="4"/>
      <c r="D166" s="5"/>
      <c r="E166" s="5"/>
      <c r="F166" s="4"/>
      <c r="G166" s="6"/>
    </row>
    <row r="167" spans="1:7" x14ac:dyDescent="0.4">
      <c r="A167" s="4"/>
      <c r="B167" s="4"/>
      <c r="C167" s="4"/>
      <c r="D167" s="5"/>
      <c r="E167" s="5"/>
      <c r="F167" s="4"/>
      <c r="G167" s="6"/>
    </row>
    <row r="168" spans="1:7" x14ac:dyDescent="0.4">
      <c r="A168" s="4"/>
      <c r="B168" s="4"/>
      <c r="C168" s="4"/>
      <c r="D168" s="5"/>
      <c r="E168" s="5"/>
      <c r="F168" s="4"/>
      <c r="G168" s="6"/>
    </row>
    <row r="169" spans="1:7" x14ac:dyDescent="0.4">
      <c r="A169" s="4"/>
      <c r="B169" s="4"/>
      <c r="C169" s="4"/>
      <c r="D169" s="5"/>
      <c r="E169" s="5"/>
      <c r="F169" s="4"/>
      <c r="G169" s="6"/>
    </row>
    <row r="170" spans="1:7" x14ac:dyDescent="0.4">
      <c r="A170" s="4"/>
      <c r="B170" s="4"/>
      <c r="C170" s="4"/>
      <c r="D170" s="5"/>
      <c r="E170" s="5"/>
      <c r="F170" s="4"/>
      <c r="G170" s="6"/>
    </row>
    <row r="171" spans="1:7" x14ac:dyDescent="0.4">
      <c r="A171" s="4"/>
      <c r="B171" s="4"/>
      <c r="C171" s="4"/>
      <c r="D171" s="5"/>
      <c r="E171" s="5"/>
      <c r="F171" s="4"/>
      <c r="G171" s="6"/>
    </row>
    <row r="172" spans="1:7" x14ac:dyDescent="0.4">
      <c r="A172" s="4"/>
      <c r="B172" s="4"/>
      <c r="C172" s="4"/>
      <c r="D172" s="5"/>
      <c r="E172" s="5"/>
      <c r="F172" s="4"/>
      <c r="G172" s="6"/>
    </row>
    <row r="173" spans="1:7" x14ac:dyDescent="0.4">
      <c r="A173" s="4"/>
      <c r="B173" s="4"/>
      <c r="C173" s="4"/>
      <c r="D173" s="5"/>
      <c r="E173" s="5"/>
      <c r="F173" s="4"/>
      <c r="G173" s="6"/>
    </row>
    <row r="174" spans="1:7" x14ac:dyDescent="0.4">
      <c r="A174" s="4"/>
      <c r="B174" s="4"/>
      <c r="C174" s="4"/>
      <c r="D174" s="5"/>
      <c r="E174" s="5"/>
      <c r="F174" s="4"/>
      <c r="G174" s="6"/>
    </row>
    <row r="175" spans="1:7" x14ac:dyDescent="0.4">
      <c r="A175" s="4"/>
      <c r="B175" s="4"/>
      <c r="C175" s="4"/>
      <c r="D175" s="5"/>
      <c r="E175" s="5"/>
      <c r="F175" s="4"/>
      <c r="G175" s="6"/>
    </row>
    <row r="176" spans="1:7" x14ac:dyDescent="0.4">
      <c r="A176" s="4"/>
      <c r="B176" s="4"/>
      <c r="C176" s="4"/>
      <c r="D176" s="5"/>
      <c r="E176" s="5"/>
      <c r="F176" s="4"/>
      <c r="G176" s="6"/>
    </row>
    <row r="177" spans="1:7" x14ac:dyDescent="0.4">
      <c r="A177" s="4"/>
      <c r="B177" s="4"/>
      <c r="C177" s="4"/>
      <c r="D177" s="5"/>
      <c r="E177" s="5"/>
      <c r="F177" s="4"/>
      <c r="G177" s="6"/>
    </row>
    <row r="178" spans="1:7" x14ac:dyDescent="0.4">
      <c r="A178" s="4"/>
      <c r="B178" s="4"/>
      <c r="C178" s="4"/>
      <c r="D178" s="5"/>
      <c r="E178" s="5"/>
      <c r="F178" s="4"/>
      <c r="G178" s="6"/>
    </row>
    <row r="179" spans="1:7" x14ac:dyDescent="0.4">
      <c r="A179" s="4"/>
      <c r="B179" s="4"/>
      <c r="C179" s="4"/>
      <c r="D179" s="5"/>
      <c r="E179" s="5"/>
      <c r="F179" s="4"/>
      <c r="G179" s="6"/>
    </row>
    <row r="180" spans="1:7" x14ac:dyDescent="0.4">
      <c r="A180" s="4"/>
      <c r="B180" s="4"/>
      <c r="C180" s="4"/>
      <c r="D180" s="5"/>
      <c r="E180" s="5"/>
      <c r="F180" s="4"/>
      <c r="G180" s="6"/>
    </row>
    <row r="181" spans="1:7" x14ac:dyDescent="0.4">
      <c r="A181" s="4"/>
      <c r="B181" s="4"/>
      <c r="C181" s="4"/>
      <c r="D181" s="5"/>
      <c r="E181" s="5"/>
      <c r="F181" s="4"/>
      <c r="G181" s="6"/>
    </row>
    <row r="182" spans="1:7" x14ac:dyDescent="0.4">
      <c r="A182" s="4"/>
      <c r="B182" s="4"/>
      <c r="C182" s="4"/>
      <c r="D182" s="5"/>
      <c r="E182" s="5"/>
      <c r="F182" s="4"/>
      <c r="G182" s="6"/>
    </row>
    <row r="183" spans="1:7" x14ac:dyDescent="0.4">
      <c r="A183" s="4"/>
      <c r="B183" s="4"/>
      <c r="C183" s="4"/>
      <c r="D183" s="5"/>
      <c r="E183" s="5"/>
      <c r="F183" s="4"/>
      <c r="G183" s="6"/>
    </row>
    <row r="184" spans="1:7" x14ac:dyDescent="0.4">
      <c r="A184" s="4"/>
      <c r="B184" s="4"/>
      <c r="C184" s="4"/>
      <c r="D184" s="5"/>
      <c r="E184" s="5"/>
      <c r="F184" s="4"/>
      <c r="G184" s="6"/>
    </row>
    <row r="185" spans="1:7" x14ac:dyDescent="0.4">
      <c r="A185" s="4"/>
      <c r="B185" s="4"/>
      <c r="C185" s="4"/>
      <c r="D185" s="5"/>
      <c r="E185" s="5"/>
      <c r="F185" s="4"/>
      <c r="G185" s="6"/>
    </row>
    <row r="186" spans="1:7" x14ac:dyDescent="0.4">
      <c r="A186" s="4"/>
      <c r="B186" s="4"/>
      <c r="C186" s="4"/>
      <c r="D186" s="5"/>
      <c r="E186" s="5"/>
      <c r="F186" s="4"/>
      <c r="G186" s="6"/>
    </row>
    <row r="187" spans="1:7" x14ac:dyDescent="0.4">
      <c r="A187" s="4"/>
      <c r="B187" s="4"/>
      <c r="C187" s="4"/>
      <c r="D187" s="5"/>
      <c r="E187" s="5"/>
      <c r="F187" s="4"/>
      <c r="G187" s="6"/>
    </row>
    <row r="188" spans="1:7" x14ac:dyDescent="0.4">
      <c r="A188" s="4"/>
      <c r="B188" s="4"/>
      <c r="C188" s="4"/>
      <c r="D188" s="5"/>
      <c r="E188" s="5"/>
      <c r="F188" s="4"/>
      <c r="G188" s="6"/>
    </row>
    <row r="189" spans="1:7" x14ac:dyDescent="0.4">
      <c r="A189" s="4"/>
      <c r="B189" s="4"/>
      <c r="C189" s="4"/>
      <c r="D189" s="5"/>
      <c r="E189" s="5"/>
      <c r="F189" s="4"/>
      <c r="G189" s="6"/>
    </row>
    <row r="190" spans="1:7" x14ac:dyDescent="0.4">
      <c r="A190" s="4"/>
      <c r="B190" s="4"/>
      <c r="C190" s="4"/>
      <c r="D190" s="5"/>
      <c r="E190" s="5"/>
      <c r="F190" s="4"/>
      <c r="G190" s="6"/>
    </row>
    <row r="191" spans="1:7" x14ac:dyDescent="0.4">
      <c r="A191" s="4"/>
      <c r="B191" s="4"/>
      <c r="C191" s="4"/>
      <c r="D191" s="5"/>
      <c r="E191" s="5"/>
      <c r="F191" s="4"/>
      <c r="G191" s="6"/>
    </row>
    <row r="192" spans="1:7" x14ac:dyDescent="0.4">
      <c r="A192" s="4"/>
      <c r="B192" s="4"/>
      <c r="C192" s="4"/>
      <c r="D192" s="5"/>
      <c r="E192" s="5"/>
      <c r="F192" s="4"/>
      <c r="G192" s="6"/>
    </row>
    <row r="193" spans="1:7" x14ac:dyDescent="0.4">
      <c r="A193" s="4"/>
      <c r="B193" s="4"/>
      <c r="C193" s="4"/>
      <c r="D193" s="5"/>
      <c r="E193" s="5"/>
      <c r="F193" s="4"/>
      <c r="G193" s="6"/>
    </row>
    <row r="194" spans="1:7" x14ac:dyDescent="0.4">
      <c r="A194" s="4"/>
      <c r="B194" s="4"/>
      <c r="C194" s="4"/>
      <c r="D194" s="5"/>
      <c r="E194" s="5"/>
      <c r="F194" s="4"/>
      <c r="G194" s="6"/>
    </row>
    <row r="195" spans="1:7" x14ac:dyDescent="0.4">
      <c r="A195" s="4"/>
      <c r="B195" s="4"/>
      <c r="C195" s="4"/>
      <c r="D195" s="5"/>
      <c r="E195" s="5"/>
      <c r="F195" s="4"/>
      <c r="G195" s="6"/>
    </row>
    <row r="196" spans="1:7" x14ac:dyDescent="0.4">
      <c r="A196" s="4"/>
      <c r="B196" s="4"/>
      <c r="C196" s="4"/>
      <c r="D196" s="5"/>
      <c r="E196" s="5"/>
      <c r="F196" s="4"/>
      <c r="G196" s="6"/>
    </row>
    <row r="197" spans="1:7" x14ac:dyDescent="0.4">
      <c r="A197" s="4"/>
      <c r="B197" s="4"/>
      <c r="C197" s="4"/>
      <c r="D197" s="5"/>
      <c r="E197" s="5"/>
      <c r="F197" s="4"/>
      <c r="G197" s="6"/>
    </row>
    <row r="198" spans="1:7" x14ac:dyDescent="0.4">
      <c r="A198" s="4"/>
      <c r="B198" s="4"/>
      <c r="C198" s="4"/>
      <c r="D198" s="5"/>
      <c r="E198" s="5"/>
      <c r="F198" s="4"/>
      <c r="G198" s="6"/>
    </row>
    <row r="199" spans="1:7" x14ac:dyDescent="0.4">
      <c r="A199" s="4"/>
      <c r="B199" s="4"/>
      <c r="C199" s="4"/>
      <c r="D199" s="5"/>
      <c r="E199" s="5"/>
      <c r="F199" s="4"/>
      <c r="G199" s="6"/>
    </row>
    <row r="200" spans="1:7" x14ac:dyDescent="0.4">
      <c r="A200" s="4"/>
      <c r="B200" s="4"/>
      <c r="C200" s="4"/>
      <c r="D200" s="5"/>
      <c r="E200" s="5"/>
      <c r="F200" s="4"/>
      <c r="G200" s="6"/>
    </row>
    <row r="201" spans="1:7" x14ac:dyDescent="0.4">
      <c r="A201" s="4"/>
      <c r="B201" s="4"/>
      <c r="C201" s="4"/>
      <c r="D201" s="5"/>
      <c r="E201" s="5"/>
      <c r="F201" s="4"/>
      <c r="G201" s="6"/>
    </row>
    <row r="202" spans="1:7" x14ac:dyDescent="0.4">
      <c r="A202" s="4"/>
      <c r="B202" s="4"/>
      <c r="C202" s="4"/>
      <c r="D202" s="5"/>
      <c r="E202" s="5"/>
      <c r="F202" s="4"/>
      <c r="G202" s="6"/>
    </row>
    <row r="203" spans="1:7" x14ac:dyDescent="0.4">
      <c r="A203" s="4"/>
      <c r="B203" s="4"/>
      <c r="C203" s="4"/>
      <c r="D203" s="5"/>
      <c r="E203" s="5"/>
      <c r="F203" s="4"/>
      <c r="G203" s="6"/>
    </row>
  </sheetData>
  <sheetProtection algorithmName="SHA-512" hashValue="xD4i7DURFn+tjIb2GqSiFn3RbkCQPV4nXEx6EXDiHFw0jjjiwlJMKaMVuNOZuPBG9b5H+VxLG4kbaw8XK8XE4w==" saltValue="vsl3+KHulzjZYwn1SAX85g==" spinCount="100000" sheet="1" objects="1" scenarios="1"/>
  <protectedRanges>
    <protectedRange sqref="C12:C13 C14:G14 A17:B31" name="入力セル"/>
  </protectedRanges>
  <mergeCells count="29">
    <mergeCell ref="A22:B22"/>
    <mergeCell ref="A23:B23"/>
    <mergeCell ref="A2:G2"/>
    <mergeCell ref="A5:G5"/>
    <mergeCell ref="A6:G6"/>
    <mergeCell ref="A3:G3"/>
    <mergeCell ref="A7:C7"/>
    <mergeCell ref="G11:G12"/>
    <mergeCell ref="A20:B20"/>
    <mergeCell ref="A21:B21"/>
    <mergeCell ref="B8:C8"/>
    <mergeCell ref="B9:C9"/>
    <mergeCell ref="B11:C11"/>
    <mergeCell ref="A31:B31"/>
    <mergeCell ref="A25:B25"/>
    <mergeCell ref="A29:B29"/>
    <mergeCell ref="A30:B30"/>
    <mergeCell ref="A12:A14"/>
    <mergeCell ref="A15:G15"/>
    <mergeCell ref="A16:B16"/>
    <mergeCell ref="A17:B17"/>
    <mergeCell ref="A18:B18"/>
    <mergeCell ref="A24:B24"/>
    <mergeCell ref="C14:G14"/>
    <mergeCell ref="A19:B19"/>
    <mergeCell ref="F11:F12"/>
    <mergeCell ref="A28:B28"/>
    <mergeCell ref="A27:B27"/>
    <mergeCell ref="A26:B26"/>
  </mergeCells>
  <phoneticPr fontId="1"/>
  <conditionalFormatting sqref="A32:B32">
    <cfRule type="cellIs" dxfId="0" priority="1" operator="greaterThanOrEqual">
      <formula>1200</formula>
    </cfRule>
  </conditionalFormatting>
  <pageMargins left="0.25" right="0.25" top="0.75" bottom="0.75" header="0.3" footer="0.3"/>
  <pageSetup paperSize="9" scale="53" orientation="portrait" r:id="rId1"/>
  <rowBreaks count="1" manualBreakCount="1">
    <brk id="32" max="5" man="1"/>
  </rowBreaks>
  <colBreaks count="1" manualBreakCount="1">
    <brk id="7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0632-5305-491F-BB4C-1D979ED8E79A}">
  <dimension ref="A1:Z1000"/>
  <sheetViews>
    <sheetView topLeftCell="A327" workbookViewId="0">
      <selection activeCell="A316" sqref="A316:XFD316"/>
    </sheetView>
  </sheetViews>
  <sheetFormatPr defaultRowHeight="18.75" x14ac:dyDescent="0.4"/>
  <cols>
    <col min="4" max="4" width="9.375" customWidth="1"/>
  </cols>
  <sheetData>
    <row r="1" spans="1:26" ht="22.9" customHeight="1" x14ac:dyDescent="0.2">
      <c r="A1" s="49" t="s">
        <v>204</v>
      </c>
      <c r="B1" s="50" t="s">
        <v>76</v>
      </c>
      <c r="C1" s="50" t="s">
        <v>77</v>
      </c>
      <c r="D1" s="143" t="s">
        <v>16</v>
      </c>
      <c r="E1" s="144"/>
      <c r="F1" s="51" t="s">
        <v>205</v>
      </c>
      <c r="G1" s="51" t="s">
        <v>206</v>
      </c>
      <c r="H1" s="52" t="s">
        <v>207</v>
      </c>
      <c r="I1" s="53"/>
      <c r="J1" s="54" t="s">
        <v>23</v>
      </c>
      <c r="K1" s="55" t="s">
        <v>22</v>
      </c>
      <c r="L1" s="56" t="s">
        <v>54</v>
      </c>
      <c r="M1" s="55" t="s">
        <v>204</v>
      </c>
      <c r="N1" s="57" t="s">
        <v>208</v>
      </c>
      <c r="O1" s="55">
        <v>200</v>
      </c>
      <c r="P1" s="55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x14ac:dyDescent="0.2">
      <c r="A2" s="59" t="s">
        <v>209</v>
      </c>
      <c r="B2" s="60" t="s">
        <v>123</v>
      </c>
      <c r="C2" s="60" t="s">
        <v>108</v>
      </c>
      <c r="D2" s="145" t="s">
        <v>16</v>
      </c>
      <c r="E2" s="146"/>
      <c r="F2" s="61" t="s">
        <v>205</v>
      </c>
      <c r="G2" s="61" t="s">
        <v>210</v>
      </c>
      <c r="H2" s="62" t="s">
        <v>211</v>
      </c>
      <c r="I2" s="63"/>
      <c r="J2" s="64" t="s">
        <v>124</v>
      </c>
      <c r="K2" s="55" t="s">
        <v>22</v>
      </c>
      <c r="L2" s="56" t="s">
        <v>54</v>
      </c>
      <c r="M2" s="55" t="s">
        <v>209</v>
      </c>
      <c r="N2" s="57" t="s">
        <v>212</v>
      </c>
      <c r="O2" s="55">
        <v>200</v>
      </c>
      <c r="P2" s="55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x14ac:dyDescent="0.2">
      <c r="A3" s="59" t="s">
        <v>213</v>
      </c>
      <c r="B3" s="60" t="s">
        <v>97</v>
      </c>
      <c r="C3" s="60" t="s">
        <v>98</v>
      </c>
      <c r="D3" s="145" t="s">
        <v>16</v>
      </c>
      <c r="E3" s="146"/>
      <c r="F3" s="61" t="s">
        <v>205</v>
      </c>
      <c r="G3" s="61" t="s">
        <v>214</v>
      </c>
      <c r="H3" s="62" t="s">
        <v>211</v>
      </c>
      <c r="I3" s="63"/>
      <c r="J3" s="64" t="s">
        <v>99</v>
      </c>
      <c r="K3" s="55" t="s">
        <v>22</v>
      </c>
      <c r="L3" s="56" t="s">
        <v>54</v>
      </c>
      <c r="M3" s="55" t="s">
        <v>213</v>
      </c>
      <c r="N3" s="57" t="s">
        <v>215</v>
      </c>
      <c r="O3" s="55">
        <v>200</v>
      </c>
      <c r="P3" s="55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x14ac:dyDescent="0.2">
      <c r="A4" s="59" t="s">
        <v>216</v>
      </c>
      <c r="B4" s="60" t="s">
        <v>217</v>
      </c>
      <c r="C4" s="60" t="s">
        <v>218</v>
      </c>
      <c r="D4" s="145" t="s">
        <v>16</v>
      </c>
      <c r="E4" s="146"/>
      <c r="F4" s="61" t="s">
        <v>205</v>
      </c>
      <c r="G4" s="61" t="s">
        <v>219</v>
      </c>
      <c r="H4" s="62" t="s">
        <v>220</v>
      </c>
      <c r="I4" s="63"/>
      <c r="J4" s="64" t="s">
        <v>221</v>
      </c>
      <c r="K4" s="55" t="s">
        <v>22</v>
      </c>
      <c r="L4" s="56" t="s">
        <v>54</v>
      </c>
      <c r="M4" s="55" t="s">
        <v>216</v>
      </c>
      <c r="N4" s="57" t="s">
        <v>222</v>
      </c>
      <c r="O4" s="55">
        <v>200</v>
      </c>
      <c r="P4" s="55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x14ac:dyDescent="0.2">
      <c r="A5" s="59" t="s">
        <v>223</v>
      </c>
      <c r="B5" s="60" t="s">
        <v>224</v>
      </c>
      <c r="C5" s="60" t="s">
        <v>225</v>
      </c>
      <c r="D5" s="145" t="s">
        <v>226</v>
      </c>
      <c r="E5" s="146"/>
      <c r="F5" s="61" t="s">
        <v>227</v>
      </c>
      <c r="G5" s="61" t="s">
        <v>228</v>
      </c>
      <c r="H5" s="62" t="s">
        <v>220</v>
      </c>
      <c r="I5" s="63"/>
      <c r="J5" s="64" t="s">
        <v>229</v>
      </c>
      <c r="K5" s="55" t="s">
        <v>22</v>
      </c>
      <c r="L5" s="56" t="s">
        <v>54</v>
      </c>
      <c r="M5" s="55" t="s">
        <v>223</v>
      </c>
      <c r="N5" s="57" t="s">
        <v>230</v>
      </c>
      <c r="O5" s="55">
        <v>200</v>
      </c>
      <c r="P5" s="55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x14ac:dyDescent="0.2">
      <c r="A6" s="59" t="s">
        <v>231</v>
      </c>
      <c r="B6" s="60" t="s">
        <v>232</v>
      </c>
      <c r="C6" s="60" t="s">
        <v>233</v>
      </c>
      <c r="D6" s="145" t="s">
        <v>16</v>
      </c>
      <c r="E6" s="146"/>
      <c r="F6" s="61" t="s">
        <v>205</v>
      </c>
      <c r="G6" s="61" t="s">
        <v>234</v>
      </c>
      <c r="H6" s="62" t="s">
        <v>235</v>
      </c>
      <c r="I6" s="63"/>
      <c r="J6" s="64" t="s">
        <v>236</v>
      </c>
      <c r="K6" s="55" t="s">
        <v>22</v>
      </c>
      <c r="L6" s="56" t="s">
        <v>54</v>
      </c>
      <c r="M6" s="55" t="s">
        <v>231</v>
      </c>
      <c r="N6" s="57" t="s">
        <v>237</v>
      </c>
      <c r="O6" s="55">
        <v>200</v>
      </c>
      <c r="P6" s="55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18.600000000000001" customHeight="1" x14ac:dyDescent="0.2">
      <c r="A7" s="59" t="s">
        <v>238</v>
      </c>
      <c r="B7" s="60" t="s">
        <v>239</v>
      </c>
      <c r="C7" s="60" t="s">
        <v>240</v>
      </c>
      <c r="D7" s="145" t="s">
        <v>16</v>
      </c>
      <c r="E7" s="146"/>
      <c r="F7" s="61" t="s">
        <v>205</v>
      </c>
      <c r="G7" s="61" t="s">
        <v>241</v>
      </c>
      <c r="H7" s="62" t="s">
        <v>242</v>
      </c>
      <c r="I7" s="63"/>
      <c r="J7" s="64" t="s">
        <v>243</v>
      </c>
      <c r="K7" s="55" t="s">
        <v>22</v>
      </c>
      <c r="L7" s="56" t="s">
        <v>54</v>
      </c>
      <c r="M7" s="55" t="s">
        <v>238</v>
      </c>
      <c r="N7" s="155" t="s">
        <v>1174</v>
      </c>
      <c r="O7" s="55">
        <v>200</v>
      </c>
      <c r="P7" s="55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x14ac:dyDescent="0.2">
      <c r="A8" s="59" t="s">
        <v>244</v>
      </c>
      <c r="B8" s="60" t="s">
        <v>50</v>
      </c>
      <c r="C8" s="60" t="s">
        <v>51</v>
      </c>
      <c r="D8" s="145" t="s">
        <v>52</v>
      </c>
      <c r="E8" s="146"/>
      <c r="F8" s="61" t="s">
        <v>245</v>
      </c>
      <c r="G8" s="61" t="s">
        <v>246</v>
      </c>
      <c r="H8" s="62" t="s">
        <v>247</v>
      </c>
      <c r="I8" s="63"/>
      <c r="J8" s="64" t="s">
        <v>53</v>
      </c>
      <c r="K8" s="55" t="s">
        <v>22</v>
      </c>
      <c r="L8" s="56" t="s">
        <v>54</v>
      </c>
      <c r="M8" s="55" t="s">
        <v>244</v>
      </c>
      <c r="N8" s="57" t="s">
        <v>248</v>
      </c>
      <c r="O8" s="55">
        <v>200</v>
      </c>
      <c r="P8" s="55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x14ac:dyDescent="0.2">
      <c r="A9" s="59" t="s">
        <v>249</v>
      </c>
      <c r="B9" s="60" t="s">
        <v>60</v>
      </c>
      <c r="C9" s="60" t="s">
        <v>250</v>
      </c>
      <c r="D9" s="145" t="s">
        <v>16</v>
      </c>
      <c r="E9" s="146"/>
      <c r="F9" s="61">
        <v>600007</v>
      </c>
      <c r="G9" s="61" t="s">
        <v>206</v>
      </c>
      <c r="H9" s="62" t="s">
        <v>251</v>
      </c>
      <c r="I9" s="63"/>
      <c r="J9" s="64" t="s">
        <v>252</v>
      </c>
      <c r="K9" s="55" t="s">
        <v>22</v>
      </c>
      <c r="L9" s="56" t="s">
        <v>54</v>
      </c>
      <c r="M9" s="55" t="s">
        <v>249</v>
      </c>
      <c r="N9" s="57" t="s">
        <v>253</v>
      </c>
      <c r="O9" s="55">
        <v>200</v>
      </c>
      <c r="P9" s="55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x14ac:dyDescent="0.2">
      <c r="A10" s="59" t="s">
        <v>254</v>
      </c>
      <c r="B10" s="60" t="s">
        <v>64</v>
      </c>
      <c r="C10" s="60" t="s">
        <v>65</v>
      </c>
      <c r="D10" s="145" t="s">
        <v>16</v>
      </c>
      <c r="E10" s="146"/>
      <c r="F10" s="61" t="s">
        <v>205</v>
      </c>
      <c r="G10" s="61" t="s">
        <v>255</v>
      </c>
      <c r="H10" s="62" t="s">
        <v>256</v>
      </c>
      <c r="I10" s="63"/>
      <c r="J10" s="64" t="s">
        <v>66</v>
      </c>
      <c r="K10" s="55" t="s">
        <v>22</v>
      </c>
      <c r="L10" s="56" t="s">
        <v>54</v>
      </c>
      <c r="M10" s="55" t="s">
        <v>254</v>
      </c>
      <c r="N10" s="57" t="s">
        <v>257</v>
      </c>
      <c r="O10" s="55">
        <v>200</v>
      </c>
      <c r="P10" s="55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22.9" customHeight="1" x14ac:dyDescent="0.2">
      <c r="A11" s="59" t="s">
        <v>258</v>
      </c>
      <c r="B11" s="60" t="s">
        <v>67</v>
      </c>
      <c r="C11" s="60" t="s">
        <v>68</v>
      </c>
      <c r="D11" s="145" t="s">
        <v>25</v>
      </c>
      <c r="E11" s="146"/>
      <c r="F11" s="61" t="s">
        <v>259</v>
      </c>
      <c r="G11" s="61" t="s">
        <v>260</v>
      </c>
      <c r="H11" s="62" t="s">
        <v>261</v>
      </c>
      <c r="I11" s="63"/>
      <c r="J11" s="64" t="s">
        <v>69</v>
      </c>
      <c r="K11" s="55" t="s">
        <v>22</v>
      </c>
      <c r="L11" s="56" t="s">
        <v>54</v>
      </c>
      <c r="M11" s="55" t="s">
        <v>258</v>
      </c>
      <c r="N11" s="57" t="s">
        <v>262</v>
      </c>
      <c r="O11" s="55">
        <v>200</v>
      </c>
      <c r="P11" s="55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x14ac:dyDescent="0.2">
      <c r="A12" s="59" t="s">
        <v>263</v>
      </c>
      <c r="B12" s="60" t="s">
        <v>90</v>
      </c>
      <c r="C12" s="60" t="s">
        <v>91</v>
      </c>
      <c r="D12" s="145" t="s">
        <v>16</v>
      </c>
      <c r="E12" s="146"/>
      <c r="F12" s="61" t="s">
        <v>205</v>
      </c>
      <c r="G12" s="61" t="s">
        <v>264</v>
      </c>
      <c r="H12" s="62" t="s">
        <v>261</v>
      </c>
      <c r="I12" s="63"/>
      <c r="J12" s="64" t="s">
        <v>92</v>
      </c>
      <c r="K12" s="55" t="s">
        <v>22</v>
      </c>
      <c r="L12" s="56" t="s">
        <v>54</v>
      </c>
      <c r="M12" s="55" t="s">
        <v>263</v>
      </c>
      <c r="N12" s="57" t="s">
        <v>265</v>
      </c>
      <c r="O12" s="55">
        <v>200</v>
      </c>
      <c r="P12" s="55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x14ac:dyDescent="0.2">
      <c r="A13" s="59" t="s">
        <v>266</v>
      </c>
      <c r="B13" s="60" t="s">
        <v>80</v>
      </c>
      <c r="C13" s="60" t="s">
        <v>112</v>
      </c>
      <c r="D13" s="145" t="s">
        <v>16</v>
      </c>
      <c r="E13" s="146"/>
      <c r="F13" s="61" t="s">
        <v>205</v>
      </c>
      <c r="G13" s="61" t="s">
        <v>267</v>
      </c>
      <c r="H13" s="62" t="s">
        <v>268</v>
      </c>
      <c r="I13" s="63"/>
      <c r="J13" s="64" t="s">
        <v>113</v>
      </c>
      <c r="K13" s="55" t="s">
        <v>22</v>
      </c>
      <c r="L13" s="56" t="s">
        <v>54</v>
      </c>
      <c r="M13" s="55" t="s">
        <v>266</v>
      </c>
      <c r="N13" s="57" t="s">
        <v>269</v>
      </c>
      <c r="O13" s="55">
        <v>200</v>
      </c>
      <c r="P13" s="55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22.9" customHeight="1" x14ac:dyDescent="0.2">
      <c r="A14" s="59" t="s">
        <v>270</v>
      </c>
      <c r="B14" s="60" t="s">
        <v>271</v>
      </c>
      <c r="C14" s="60" t="s">
        <v>79</v>
      </c>
      <c r="D14" s="145" t="s">
        <v>16</v>
      </c>
      <c r="E14" s="146"/>
      <c r="F14" s="61" t="s">
        <v>205</v>
      </c>
      <c r="G14" s="61" t="s">
        <v>272</v>
      </c>
      <c r="H14" s="62" t="s">
        <v>273</v>
      </c>
      <c r="I14" s="63"/>
      <c r="J14" s="64" t="s">
        <v>274</v>
      </c>
      <c r="K14" s="55" t="s">
        <v>22</v>
      </c>
      <c r="L14" s="56" t="s">
        <v>54</v>
      </c>
      <c r="M14" s="55" t="s">
        <v>270</v>
      </c>
      <c r="N14" s="57" t="s">
        <v>275</v>
      </c>
      <c r="O14" s="55">
        <v>200</v>
      </c>
      <c r="P14" s="55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x14ac:dyDescent="0.2">
      <c r="A15" s="59" t="s">
        <v>276</v>
      </c>
      <c r="B15" s="60" t="s">
        <v>277</v>
      </c>
      <c r="C15" s="60" t="s">
        <v>278</v>
      </c>
      <c r="D15" s="145" t="s">
        <v>25</v>
      </c>
      <c r="E15" s="146"/>
      <c r="F15" s="61" t="s">
        <v>259</v>
      </c>
      <c r="G15" s="61" t="s">
        <v>279</v>
      </c>
      <c r="H15" s="62" t="s">
        <v>280</v>
      </c>
      <c r="I15" s="63"/>
      <c r="J15" s="64" t="s">
        <v>281</v>
      </c>
      <c r="K15" s="55" t="s">
        <v>22</v>
      </c>
      <c r="L15" s="56" t="s">
        <v>54</v>
      </c>
      <c r="M15" s="55" t="s">
        <v>276</v>
      </c>
      <c r="N15" s="57" t="s">
        <v>282</v>
      </c>
      <c r="O15" s="55">
        <v>200</v>
      </c>
      <c r="P15" s="55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x14ac:dyDescent="0.2">
      <c r="A16" s="59" t="s">
        <v>283</v>
      </c>
      <c r="B16" s="60" t="s">
        <v>284</v>
      </c>
      <c r="C16" s="60" t="s">
        <v>285</v>
      </c>
      <c r="D16" s="145" t="s">
        <v>16</v>
      </c>
      <c r="E16" s="146"/>
      <c r="F16" s="61" t="s">
        <v>205</v>
      </c>
      <c r="G16" s="61" t="s">
        <v>286</v>
      </c>
      <c r="H16" s="62" t="s">
        <v>287</v>
      </c>
      <c r="I16" s="63"/>
      <c r="J16" s="64" t="s">
        <v>288</v>
      </c>
      <c r="K16" s="55" t="s">
        <v>22</v>
      </c>
      <c r="L16" s="56" t="s">
        <v>54</v>
      </c>
      <c r="M16" s="55" t="s">
        <v>283</v>
      </c>
      <c r="N16" s="57" t="s">
        <v>289</v>
      </c>
      <c r="O16" s="55">
        <v>200</v>
      </c>
      <c r="P16" s="55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x14ac:dyDescent="0.2">
      <c r="A17" s="59" t="s">
        <v>290</v>
      </c>
      <c r="B17" s="60" t="s">
        <v>106</v>
      </c>
      <c r="C17" s="60" t="s">
        <v>107</v>
      </c>
      <c r="D17" s="145" t="s">
        <v>16</v>
      </c>
      <c r="E17" s="146"/>
      <c r="F17" s="61" t="s">
        <v>205</v>
      </c>
      <c r="G17" s="61" t="s">
        <v>291</v>
      </c>
      <c r="H17" s="62" t="s">
        <v>287</v>
      </c>
      <c r="I17" s="63"/>
      <c r="J17" s="64" t="s">
        <v>39</v>
      </c>
      <c r="K17" s="55" t="s">
        <v>22</v>
      </c>
      <c r="L17" s="56" t="s">
        <v>54</v>
      </c>
      <c r="M17" s="55" t="s">
        <v>290</v>
      </c>
      <c r="N17" s="57" t="s">
        <v>292</v>
      </c>
      <c r="O17" s="55">
        <v>200</v>
      </c>
      <c r="P17" s="55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x14ac:dyDescent="0.2">
      <c r="A18" s="59" t="s">
        <v>293</v>
      </c>
      <c r="B18" s="60" t="s">
        <v>294</v>
      </c>
      <c r="C18" s="60" t="s">
        <v>74</v>
      </c>
      <c r="D18" s="145" t="s">
        <v>16</v>
      </c>
      <c r="E18" s="146"/>
      <c r="F18" s="61" t="s">
        <v>205</v>
      </c>
      <c r="G18" s="61" t="s">
        <v>295</v>
      </c>
      <c r="H18" s="62" t="s">
        <v>296</v>
      </c>
      <c r="I18" s="63"/>
      <c r="J18" s="64" t="s">
        <v>297</v>
      </c>
      <c r="K18" s="55" t="s">
        <v>22</v>
      </c>
      <c r="L18" s="56" t="s">
        <v>54</v>
      </c>
      <c r="M18" s="55" t="s">
        <v>293</v>
      </c>
      <c r="N18" s="57" t="s">
        <v>298</v>
      </c>
      <c r="O18" s="55">
        <v>200</v>
      </c>
      <c r="P18" s="55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18.600000000000001" customHeight="1" x14ac:dyDescent="0.2">
      <c r="A19" s="59" t="s">
        <v>299</v>
      </c>
      <c r="B19" s="60" t="s">
        <v>300</v>
      </c>
      <c r="C19" s="60" t="s">
        <v>96</v>
      </c>
      <c r="D19" s="145" t="s">
        <v>16</v>
      </c>
      <c r="E19" s="146"/>
      <c r="F19" s="61" t="s">
        <v>205</v>
      </c>
      <c r="G19" s="61" t="s">
        <v>301</v>
      </c>
      <c r="H19" s="62" t="s">
        <v>296</v>
      </c>
      <c r="I19" s="63"/>
      <c r="J19" s="64" t="s">
        <v>302</v>
      </c>
      <c r="K19" s="55" t="s">
        <v>22</v>
      </c>
      <c r="L19" s="56" t="s">
        <v>54</v>
      </c>
      <c r="M19" s="55" t="s">
        <v>299</v>
      </c>
      <c r="N19" s="57" t="s">
        <v>303</v>
      </c>
      <c r="O19" s="55">
        <v>200</v>
      </c>
      <c r="P19" s="55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x14ac:dyDescent="0.2">
      <c r="A20" s="59" t="s">
        <v>304</v>
      </c>
      <c r="B20" s="60" t="s">
        <v>70</v>
      </c>
      <c r="C20" s="60" t="s">
        <v>71</v>
      </c>
      <c r="D20" s="145" t="s">
        <v>16</v>
      </c>
      <c r="E20" s="146"/>
      <c r="F20" s="61" t="s">
        <v>205</v>
      </c>
      <c r="G20" s="61" t="s">
        <v>305</v>
      </c>
      <c r="H20" s="62" t="s">
        <v>306</v>
      </c>
      <c r="I20" s="63"/>
      <c r="J20" s="64" t="s">
        <v>33</v>
      </c>
      <c r="K20" s="55" t="s">
        <v>22</v>
      </c>
      <c r="L20" s="56" t="s">
        <v>54</v>
      </c>
      <c r="M20" s="55" t="s">
        <v>304</v>
      </c>
      <c r="N20" s="57" t="s">
        <v>307</v>
      </c>
      <c r="O20" s="55">
        <v>200</v>
      </c>
      <c r="P20" s="55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22.9" customHeight="1" x14ac:dyDescent="0.2">
      <c r="A21" s="59" t="s">
        <v>308</v>
      </c>
      <c r="B21" s="60" t="s">
        <v>70</v>
      </c>
      <c r="C21" s="60" t="s">
        <v>71</v>
      </c>
      <c r="D21" s="145" t="s">
        <v>16</v>
      </c>
      <c r="E21" s="146"/>
      <c r="F21" s="61" t="s">
        <v>205</v>
      </c>
      <c r="G21" s="61" t="s">
        <v>309</v>
      </c>
      <c r="H21" s="62" t="s">
        <v>310</v>
      </c>
      <c r="I21" s="63"/>
      <c r="J21" s="64" t="s">
        <v>33</v>
      </c>
      <c r="K21" s="55" t="s">
        <v>22</v>
      </c>
      <c r="L21" s="56" t="s">
        <v>54</v>
      </c>
      <c r="M21" s="55" t="s">
        <v>308</v>
      </c>
      <c r="N21" s="57" t="s">
        <v>311</v>
      </c>
      <c r="O21" s="55">
        <v>200</v>
      </c>
      <c r="P21" s="55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8.600000000000001" customHeight="1" x14ac:dyDescent="0.2">
      <c r="A22" s="59" t="s">
        <v>312</v>
      </c>
      <c r="B22" s="60" t="s">
        <v>70</v>
      </c>
      <c r="C22" s="60" t="s">
        <v>71</v>
      </c>
      <c r="D22" s="145" t="s">
        <v>16</v>
      </c>
      <c r="E22" s="146"/>
      <c r="F22" s="61" t="s">
        <v>205</v>
      </c>
      <c r="G22" s="61" t="s">
        <v>313</v>
      </c>
      <c r="H22" s="62" t="s">
        <v>314</v>
      </c>
      <c r="I22" s="63"/>
      <c r="J22" s="64" t="s">
        <v>33</v>
      </c>
      <c r="K22" s="55" t="s">
        <v>22</v>
      </c>
      <c r="L22" s="56" t="s">
        <v>54</v>
      </c>
      <c r="M22" s="55" t="s">
        <v>312</v>
      </c>
      <c r="N22" s="57" t="s">
        <v>315</v>
      </c>
      <c r="O22" s="55">
        <v>200</v>
      </c>
      <c r="P22" s="55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x14ac:dyDescent="0.2">
      <c r="A23" s="59" t="s">
        <v>316</v>
      </c>
      <c r="B23" s="60" t="s">
        <v>89</v>
      </c>
      <c r="C23" s="60" t="s">
        <v>105</v>
      </c>
      <c r="D23" s="145" t="s">
        <v>16</v>
      </c>
      <c r="E23" s="146"/>
      <c r="F23" s="61" t="s">
        <v>205</v>
      </c>
      <c r="G23" s="61" t="s">
        <v>317</v>
      </c>
      <c r="H23" s="62" t="s">
        <v>318</v>
      </c>
      <c r="I23" s="63"/>
      <c r="J23" s="64" t="s">
        <v>28</v>
      </c>
      <c r="K23" s="55" t="s">
        <v>22</v>
      </c>
      <c r="L23" s="56" t="s">
        <v>54</v>
      </c>
      <c r="M23" s="55" t="s">
        <v>316</v>
      </c>
      <c r="N23" s="57" t="s">
        <v>319</v>
      </c>
      <c r="O23" s="55">
        <v>200</v>
      </c>
      <c r="P23" s="55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x14ac:dyDescent="0.2">
      <c r="A24" s="59" t="s">
        <v>320</v>
      </c>
      <c r="B24" s="60" t="s">
        <v>70</v>
      </c>
      <c r="C24" s="60" t="s">
        <v>71</v>
      </c>
      <c r="D24" s="145" t="s">
        <v>16</v>
      </c>
      <c r="E24" s="146"/>
      <c r="F24" s="61" t="s">
        <v>205</v>
      </c>
      <c r="G24" s="61" t="s">
        <v>321</v>
      </c>
      <c r="H24" s="62" t="s">
        <v>322</v>
      </c>
      <c r="I24" s="63"/>
      <c r="J24" s="64" t="s">
        <v>33</v>
      </c>
      <c r="K24" s="55" t="s">
        <v>22</v>
      </c>
      <c r="L24" s="56" t="s">
        <v>54</v>
      </c>
      <c r="M24" s="55" t="s">
        <v>320</v>
      </c>
      <c r="N24" s="57" t="s">
        <v>323</v>
      </c>
      <c r="O24" s="55">
        <v>200</v>
      </c>
      <c r="P24" s="55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x14ac:dyDescent="0.2">
      <c r="A25" s="59" t="s">
        <v>324</v>
      </c>
      <c r="B25" s="60" t="s">
        <v>70</v>
      </c>
      <c r="C25" s="60" t="s">
        <v>71</v>
      </c>
      <c r="D25" s="145" t="s">
        <v>16</v>
      </c>
      <c r="E25" s="146"/>
      <c r="F25" s="61" t="s">
        <v>205</v>
      </c>
      <c r="G25" s="61" t="s">
        <v>325</v>
      </c>
      <c r="H25" s="62" t="s">
        <v>326</v>
      </c>
      <c r="I25" s="63"/>
      <c r="J25" s="64" t="s">
        <v>33</v>
      </c>
      <c r="K25" s="55" t="s">
        <v>22</v>
      </c>
      <c r="L25" s="56" t="s">
        <v>54</v>
      </c>
      <c r="M25" s="55" t="s">
        <v>324</v>
      </c>
      <c r="N25" s="57" t="s">
        <v>327</v>
      </c>
      <c r="O25" s="55">
        <v>200</v>
      </c>
      <c r="P25" s="55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x14ac:dyDescent="0.2">
      <c r="A26" s="59" t="s">
        <v>328</v>
      </c>
      <c r="B26" s="60" t="s">
        <v>70</v>
      </c>
      <c r="C26" s="60" t="s">
        <v>71</v>
      </c>
      <c r="D26" s="145" t="s">
        <v>16</v>
      </c>
      <c r="E26" s="146"/>
      <c r="F26" s="61" t="s">
        <v>205</v>
      </c>
      <c r="G26" s="61" t="s">
        <v>329</v>
      </c>
      <c r="H26" s="62" t="s">
        <v>330</v>
      </c>
      <c r="I26" s="63"/>
      <c r="J26" s="64" t="s">
        <v>33</v>
      </c>
      <c r="K26" s="55" t="s">
        <v>22</v>
      </c>
      <c r="L26" s="56" t="s">
        <v>54</v>
      </c>
      <c r="M26" s="55" t="s">
        <v>328</v>
      </c>
      <c r="N26" s="57" t="s">
        <v>331</v>
      </c>
      <c r="O26" s="55">
        <v>200</v>
      </c>
      <c r="P26" s="55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x14ac:dyDescent="0.2">
      <c r="A27" s="59" t="s">
        <v>332</v>
      </c>
      <c r="B27" s="60" t="s">
        <v>333</v>
      </c>
      <c r="C27" s="60" t="s">
        <v>104</v>
      </c>
      <c r="D27" s="145" t="s">
        <v>16</v>
      </c>
      <c r="E27" s="146"/>
      <c r="F27" s="61" t="s">
        <v>205</v>
      </c>
      <c r="G27" s="61" t="s">
        <v>295</v>
      </c>
      <c r="H27" s="62" t="s">
        <v>334</v>
      </c>
      <c r="I27" s="63"/>
      <c r="J27" s="64" t="s">
        <v>335</v>
      </c>
      <c r="K27" s="55" t="s">
        <v>22</v>
      </c>
      <c r="L27" s="56" t="s">
        <v>54</v>
      </c>
      <c r="M27" s="55" t="s">
        <v>332</v>
      </c>
      <c r="N27" s="57" t="s">
        <v>336</v>
      </c>
      <c r="O27" s="55">
        <v>200</v>
      </c>
      <c r="P27" s="55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2.9" customHeight="1" x14ac:dyDescent="0.2">
      <c r="A28" s="65" t="s">
        <v>337</v>
      </c>
      <c r="B28" s="66" t="s">
        <v>95</v>
      </c>
      <c r="C28" s="66" t="s">
        <v>79</v>
      </c>
      <c r="D28" s="147" t="s">
        <v>16</v>
      </c>
      <c r="E28" s="144"/>
      <c r="F28" s="67" t="s">
        <v>205</v>
      </c>
      <c r="G28" s="68">
        <v>0.71388888888888891</v>
      </c>
      <c r="H28" s="69" t="s">
        <v>207</v>
      </c>
      <c r="I28" s="70"/>
      <c r="J28" s="71" t="s">
        <v>34</v>
      </c>
      <c r="K28" s="72" t="s">
        <v>37</v>
      </c>
      <c r="L28" s="56" t="s">
        <v>54</v>
      </c>
      <c r="M28" s="72" t="s">
        <v>337</v>
      </c>
      <c r="N28" s="73" t="s">
        <v>338</v>
      </c>
      <c r="O28" s="72">
        <v>300</v>
      </c>
      <c r="P28" s="72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x14ac:dyDescent="0.2">
      <c r="A29" s="75" t="s">
        <v>339</v>
      </c>
      <c r="B29" s="76" t="s">
        <v>82</v>
      </c>
      <c r="C29" s="76" t="s">
        <v>83</v>
      </c>
      <c r="D29" s="148" t="s">
        <v>16</v>
      </c>
      <c r="E29" s="146"/>
      <c r="F29" s="77" t="s">
        <v>205</v>
      </c>
      <c r="G29" s="78">
        <v>0.7270833333333333</v>
      </c>
      <c r="H29" s="79" t="s">
        <v>261</v>
      </c>
      <c r="I29" s="80"/>
      <c r="J29" s="81" t="s">
        <v>29</v>
      </c>
      <c r="K29" s="72" t="s">
        <v>37</v>
      </c>
      <c r="L29" s="56" t="s">
        <v>54</v>
      </c>
      <c r="M29" s="72" t="s">
        <v>339</v>
      </c>
      <c r="N29" s="73" t="s">
        <v>340</v>
      </c>
      <c r="O29" s="72">
        <v>300</v>
      </c>
      <c r="P29" s="72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x14ac:dyDescent="0.2">
      <c r="A30" s="75" t="s">
        <v>341</v>
      </c>
      <c r="B30" s="76" t="s">
        <v>95</v>
      </c>
      <c r="C30" s="76" t="s">
        <v>79</v>
      </c>
      <c r="D30" s="148" t="s">
        <v>16</v>
      </c>
      <c r="E30" s="146"/>
      <c r="F30" s="77" t="s">
        <v>205</v>
      </c>
      <c r="G30" s="78">
        <v>0.75486111111111109</v>
      </c>
      <c r="H30" s="79" t="s">
        <v>261</v>
      </c>
      <c r="I30" s="80"/>
      <c r="J30" s="81" t="s">
        <v>34</v>
      </c>
      <c r="K30" s="72" t="s">
        <v>37</v>
      </c>
      <c r="L30" s="56" t="s">
        <v>54</v>
      </c>
      <c r="M30" s="72" t="s">
        <v>341</v>
      </c>
      <c r="N30" s="73" t="s">
        <v>342</v>
      </c>
      <c r="O30" s="72">
        <v>300</v>
      </c>
      <c r="P30" s="72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x14ac:dyDescent="0.2">
      <c r="A31" s="75" t="s">
        <v>343</v>
      </c>
      <c r="B31" s="76" t="s">
        <v>89</v>
      </c>
      <c r="C31" s="76" t="s">
        <v>105</v>
      </c>
      <c r="D31" s="148" t="s">
        <v>16</v>
      </c>
      <c r="E31" s="146"/>
      <c r="F31" s="77">
        <v>600007</v>
      </c>
      <c r="G31" s="78">
        <v>0.81597222222222221</v>
      </c>
      <c r="H31" s="79" t="s">
        <v>344</v>
      </c>
      <c r="I31" s="80"/>
      <c r="J31" s="81" t="s">
        <v>28</v>
      </c>
      <c r="K31" s="72" t="s">
        <v>37</v>
      </c>
      <c r="L31" s="56" t="s">
        <v>54</v>
      </c>
      <c r="M31" s="72" t="s">
        <v>343</v>
      </c>
      <c r="N31" s="73" t="s">
        <v>345</v>
      </c>
      <c r="O31" s="72">
        <v>300</v>
      </c>
      <c r="P31" s="72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x14ac:dyDescent="0.2">
      <c r="A32" s="75" t="s">
        <v>346</v>
      </c>
      <c r="B32" s="76" t="s">
        <v>60</v>
      </c>
      <c r="C32" s="76" t="s">
        <v>250</v>
      </c>
      <c r="D32" s="148" t="s">
        <v>16</v>
      </c>
      <c r="E32" s="146"/>
      <c r="F32" s="77" t="s">
        <v>205</v>
      </c>
      <c r="G32" s="78">
        <v>0.61805555555555558</v>
      </c>
      <c r="H32" s="79" t="s">
        <v>347</v>
      </c>
      <c r="I32" s="80"/>
      <c r="J32" s="81" t="s">
        <v>252</v>
      </c>
      <c r="K32" s="72" t="s">
        <v>37</v>
      </c>
      <c r="L32" s="56" t="s">
        <v>54</v>
      </c>
      <c r="M32" s="72" t="s">
        <v>346</v>
      </c>
      <c r="N32" s="73" t="s">
        <v>348</v>
      </c>
      <c r="O32" s="72">
        <v>300</v>
      </c>
      <c r="P32" s="72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x14ac:dyDescent="0.2">
      <c r="A33" s="75" t="s">
        <v>349</v>
      </c>
      <c r="B33" s="76" t="s">
        <v>56</v>
      </c>
      <c r="C33" s="76" t="s">
        <v>57</v>
      </c>
      <c r="D33" s="148" t="s">
        <v>25</v>
      </c>
      <c r="E33" s="146"/>
      <c r="F33" s="77" t="s">
        <v>259</v>
      </c>
      <c r="G33" s="78">
        <v>0.70624999999999993</v>
      </c>
      <c r="H33" s="79" t="s">
        <v>273</v>
      </c>
      <c r="I33" s="80"/>
      <c r="J33" s="81" t="s">
        <v>58</v>
      </c>
      <c r="K33" s="72" t="s">
        <v>37</v>
      </c>
      <c r="L33" s="56" t="s">
        <v>54</v>
      </c>
      <c r="M33" s="72" t="s">
        <v>349</v>
      </c>
      <c r="N33" s="73" t="s">
        <v>350</v>
      </c>
      <c r="O33" s="72">
        <v>300</v>
      </c>
      <c r="P33" s="72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x14ac:dyDescent="0.2">
      <c r="A34" s="75" t="s">
        <v>351</v>
      </c>
      <c r="B34" s="76" t="s">
        <v>114</v>
      </c>
      <c r="C34" s="76" t="s">
        <v>115</v>
      </c>
      <c r="D34" s="148" t="s">
        <v>16</v>
      </c>
      <c r="E34" s="146"/>
      <c r="F34" s="77" t="s">
        <v>205</v>
      </c>
      <c r="G34" s="78">
        <v>0.79305555555555562</v>
      </c>
      <c r="H34" s="79" t="s">
        <v>352</v>
      </c>
      <c r="I34" s="80"/>
      <c r="J34" s="81" t="s">
        <v>31</v>
      </c>
      <c r="K34" s="72" t="s">
        <v>37</v>
      </c>
      <c r="L34" s="56" t="s">
        <v>54</v>
      </c>
      <c r="M34" s="72" t="s">
        <v>351</v>
      </c>
      <c r="N34" s="73" t="s">
        <v>353</v>
      </c>
      <c r="O34" s="72">
        <v>300</v>
      </c>
      <c r="P34" s="72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6" ht="22.9" customHeight="1" x14ac:dyDescent="0.2">
      <c r="A35" s="75" t="s">
        <v>354</v>
      </c>
      <c r="B35" s="76" t="s">
        <v>110</v>
      </c>
      <c r="C35" s="76" t="s">
        <v>111</v>
      </c>
      <c r="D35" s="148" t="s">
        <v>44</v>
      </c>
      <c r="E35" s="146"/>
      <c r="F35" s="77" t="s">
        <v>355</v>
      </c>
      <c r="G35" s="78">
        <v>0.75347222222222221</v>
      </c>
      <c r="H35" s="79" t="s">
        <v>352</v>
      </c>
      <c r="I35" s="80"/>
      <c r="J35" s="81" t="s">
        <v>27</v>
      </c>
      <c r="K35" s="72" t="s">
        <v>37</v>
      </c>
      <c r="L35" s="56" t="s">
        <v>54</v>
      </c>
      <c r="M35" s="72" t="s">
        <v>354</v>
      </c>
      <c r="N35" s="73" t="s">
        <v>356</v>
      </c>
      <c r="O35" s="72">
        <v>300</v>
      </c>
      <c r="P35" s="72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ht="24.6" customHeight="1" x14ac:dyDescent="0.2">
      <c r="A36" s="75" t="s">
        <v>357</v>
      </c>
      <c r="B36" s="76" t="s">
        <v>76</v>
      </c>
      <c r="C36" s="76" t="s">
        <v>77</v>
      </c>
      <c r="D36" s="148" t="s">
        <v>16</v>
      </c>
      <c r="E36" s="146"/>
      <c r="F36" s="77" t="s">
        <v>205</v>
      </c>
      <c r="G36" s="78">
        <v>0.78888888888888886</v>
      </c>
      <c r="H36" s="79" t="s">
        <v>358</v>
      </c>
      <c r="I36" s="80"/>
      <c r="J36" s="81" t="s">
        <v>23</v>
      </c>
      <c r="K36" s="72" t="s">
        <v>37</v>
      </c>
      <c r="L36" s="56" t="s">
        <v>54</v>
      </c>
      <c r="M36" s="72" t="s">
        <v>357</v>
      </c>
      <c r="N36" s="73" t="s">
        <v>359</v>
      </c>
      <c r="O36" s="72">
        <v>300</v>
      </c>
      <c r="P36" s="72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spans="1:26" ht="22.9" customHeight="1" x14ac:dyDescent="0.2">
      <c r="A37" s="75" t="s">
        <v>360</v>
      </c>
      <c r="B37" s="76" t="s">
        <v>284</v>
      </c>
      <c r="C37" s="76" t="s">
        <v>285</v>
      </c>
      <c r="D37" s="148" t="s">
        <v>16</v>
      </c>
      <c r="E37" s="146"/>
      <c r="F37" s="77" t="s">
        <v>205</v>
      </c>
      <c r="G37" s="78">
        <v>0.7583333333333333</v>
      </c>
      <c r="H37" s="79" t="s">
        <v>296</v>
      </c>
      <c r="I37" s="80"/>
      <c r="J37" s="81" t="s">
        <v>288</v>
      </c>
      <c r="K37" s="72" t="s">
        <v>37</v>
      </c>
      <c r="L37" s="56" t="s">
        <v>54</v>
      </c>
      <c r="M37" s="72" t="s">
        <v>360</v>
      </c>
      <c r="N37" s="73" t="s">
        <v>361</v>
      </c>
      <c r="O37" s="72">
        <v>300</v>
      </c>
      <c r="P37" s="72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spans="1:26" x14ac:dyDescent="0.2">
      <c r="A38" s="75" t="s">
        <v>362</v>
      </c>
      <c r="B38" s="76" t="s">
        <v>67</v>
      </c>
      <c r="C38" s="76" t="s">
        <v>68</v>
      </c>
      <c r="D38" s="148" t="s">
        <v>25</v>
      </c>
      <c r="E38" s="146"/>
      <c r="F38" s="77" t="s">
        <v>259</v>
      </c>
      <c r="G38" s="78">
        <v>0.79999999999999993</v>
      </c>
      <c r="H38" s="79" t="s">
        <v>363</v>
      </c>
      <c r="I38" s="80"/>
      <c r="J38" s="81" t="s">
        <v>69</v>
      </c>
      <c r="K38" s="72" t="s">
        <v>37</v>
      </c>
      <c r="L38" s="56" t="s">
        <v>54</v>
      </c>
      <c r="M38" s="72" t="s">
        <v>362</v>
      </c>
      <c r="N38" s="73" t="s">
        <v>364</v>
      </c>
      <c r="O38" s="72">
        <v>300</v>
      </c>
      <c r="P38" s="72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spans="1:26" x14ac:dyDescent="0.2">
      <c r="A39" s="75" t="s">
        <v>365</v>
      </c>
      <c r="B39" s="76" t="s">
        <v>217</v>
      </c>
      <c r="C39" s="76" t="s">
        <v>218</v>
      </c>
      <c r="D39" s="148" t="s">
        <v>16</v>
      </c>
      <c r="E39" s="146"/>
      <c r="F39" s="77" t="s">
        <v>205</v>
      </c>
      <c r="G39" s="78">
        <v>0.6166666666666667</v>
      </c>
      <c r="H39" s="79" t="s">
        <v>318</v>
      </c>
      <c r="I39" s="80"/>
      <c r="J39" s="81" t="s">
        <v>221</v>
      </c>
      <c r="K39" s="72" t="s">
        <v>37</v>
      </c>
      <c r="L39" s="56" t="s">
        <v>54</v>
      </c>
      <c r="M39" s="72" t="s">
        <v>365</v>
      </c>
      <c r="N39" s="73" t="s">
        <v>366</v>
      </c>
      <c r="O39" s="72">
        <v>300</v>
      </c>
      <c r="P39" s="72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x14ac:dyDescent="0.2">
      <c r="A40" s="75" t="s">
        <v>367</v>
      </c>
      <c r="B40" s="76" t="s">
        <v>61</v>
      </c>
      <c r="C40" s="76" t="s">
        <v>62</v>
      </c>
      <c r="D40" s="148" t="s">
        <v>16</v>
      </c>
      <c r="E40" s="146"/>
      <c r="F40" s="77" t="s">
        <v>205</v>
      </c>
      <c r="G40" s="78">
        <v>0.70486111111111116</v>
      </c>
      <c r="H40" s="79" t="s">
        <v>368</v>
      </c>
      <c r="I40" s="80"/>
      <c r="J40" s="81" t="s">
        <v>63</v>
      </c>
      <c r="K40" s="72" t="s">
        <v>37</v>
      </c>
      <c r="L40" s="56" t="s">
        <v>54</v>
      </c>
      <c r="M40" s="72" t="s">
        <v>367</v>
      </c>
      <c r="N40" s="73" t="s">
        <v>369</v>
      </c>
      <c r="O40" s="72">
        <v>300</v>
      </c>
      <c r="P40" s="72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spans="1:26" ht="22.9" customHeight="1" x14ac:dyDescent="0.2">
      <c r="A41" s="75" t="s">
        <v>370</v>
      </c>
      <c r="B41" s="76" t="s">
        <v>95</v>
      </c>
      <c r="C41" s="76" t="s">
        <v>79</v>
      </c>
      <c r="D41" s="148" t="s">
        <v>16</v>
      </c>
      <c r="E41" s="146"/>
      <c r="F41" s="77" t="s">
        <v>205</v>
      </c>
      <c r="G41" s="78">
        <v>0.74583333333333324</v>
      </c>
      <c r="H41" s="79" t="s">
        <v>371</v>
      </c>
      <c r="I41" s="80"/>
      <c r="J41" s="81" t="s">
        <v>34</v>
      </c>
      <c r="K41" s="72" t="s">
        <v>37</v>
      </c>
      <c r="L41" s="56" t="s">
        <v>54</v>
      </c>
      <c r="M41" s="72" t="s">
        <v>370</v>
      </c>
      <c r="N41" s="73" t="s">
        <v>372</v>
      </c>
      <c r="O41" s="72">
        <v>300</v>
      </c>
      <c r="P41" s="72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ht="18.600000000000001" customHeight="1" x14ac:dyDescent="0.2">
      <c r="A42" s="75" t="s">
        <v>373</v>
      </c>
      <c r="B42" s="76" t="s">
        <v>374</v>
      </c>
      <c r="C42" s="76" t="s">
        <v>375</v>
      </c>
      <c r="D42" s="148" t="s">
        <v>16</v>
      </c>
      <c r="E42" s="146"/>
      <c r="F42" s="77" t="s">
        <v>205</v>
      </c>
      <c r="G42" s="78">
        <v>0.76458333333333339</v>
      </c>
      <c r="H42" s="79" t="s">
        <v>326</v>
      </c>
      <c r="I42" s="80"/>
      <c r="J42" s="81" t="s">
        <v>376</v>
      </c>
      <c r="K42" s="72" t="s">
        <v>37</v>
      </c>
      <c r="L42" s="56" t="s">
        <v>54</v>
      </c>
      <c r="M42" s="72" t="s">
        <v>373</v>
      </c>
      <c r="N42" s="73" t="s">
        <v>377</v>
      </c>
      <c r="O42" s="72">
        <v>300</v>
      </c>
      <c r="P42" s="72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x14ac:dyDescent="0.2">
      <c r="A43" s="75" t="s">
        <v>378</v>
      </c>
      <c r="B43" s="76" t="s">
        <v>379</v>
      </c>
      <c r="C43" s="76" t="s">
        <v>380</v>
      </c>
      <c r="D43" s="148" t="s">
        <v>16</v>
      </c>
      <c r="E43" s="146"/>
      <c r="F43" s="77" t="s">
        <v>205</v>
      </c>
      <c r="G43" s="78">
        <v>0.78055555555555556</v>
      </c>
      <c r="H43" s="79" t="s">
        <v>326</v>
      </c>
      <c r="I43" s="80"/>
      <c r="J43" s="81" t="s">
        <v>381</v>
      </c>
      <c r="K43" s="72" t="s">
        <v>37</v>
      </c>
      <c r="L43" s="56" t="s">
        <v>54</v>
      </c>
      <c r="M43" s="72" t="s">
        <v>378</v>
      </c>
      <c r="N43" s="73" t="s">
        <v>382</v>
      </c>
      <c r="O43" s="72">
        <v>300</v>
      </c>
      <c r="P43" s="72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spans="1:26" x14ac:dyDescent="0.2">
      <c r="A44" s="75" t="s">
        <v>383</v>
      </c>
      <c r="B44" s="76" t="s">
        <v>384</v>
      </c>
      <c r="C44" s="76" t="s">
        <v>385</v>
      </c>
      <c r="D44" s="148" t="s">
        <v>16</v>
      </c>
      <c r="E44" s="146"/>
      <c r="F44" s="77" t="s">
        <v>205</v>
      </c>
      <c r="G44" s="78">
        <v>0.77916666666666667</v>
      </c>
      <c r="H44" s="79" t="s">
        <v>326</v>
      </c>
      <c r="I44" s="80"/>
      <c r="J44" s="81" t="s">
        <v>386</v>
      </c>
      <c r="K44" s="72" t="s">
        <v>37</v>
      </c>
      <c r="L44" s="56" t="s">
        <v>54</v>
      </c>
      <c r="M44" s="72" t="s">
        <v>383</v>
      </c>
      <c r="N44" s="73" t="s">
        <v>387</v>
      </c>
      <c r="O44" s="72">
        <v>300</v>
      </c>
      <c r="P44" s="72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x14ac:dyDescent="0.2">
      <c r="A45" s="75" t="s">
        <v>388</v>
      </c>
      <c r="B45" s="76" t="s">
        <v>389</v>
      </c>
      <c r="C45" s="76" t="s">
        <v>390</v>
      </c>
      <c r="D45" s="148" t="s">
        <v>16</v>
      </c>
      <c r="E45" s="146"/>
      <c r="F45" s="77" t="s">
        <v>205</v>
      </c>
      <c r="G45" s="78">
        <v>0.81388888888888899</v>
      </c>
      <c r="H45" s="79" t="s">
        <v>326</v>
      </c>
      <c r="I45" s="82" t="s">
        <v>24</v>
      </c>
      <c r="J45" s="81" t="s">
        <v>391</v>
      </c>
      <c r="K45" s="72" t="s">
        <v>37</v>
      </c>
      <c r="L45" s="56" t="s">
        <v>54</v>
      </c>
      <c r="M45" s="72" t="s">
        <v>388</v>
      </c>
      <c r="N45" s="73" t="s">
        <v>392</v>
      </c>
      <c r="O45" s="72">
        <v>300</v>
      </c>
      <c r="P45" s="72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spans="1:26" x14ac:dyDescent="0.2">
      <c r="A46" s="75" t="s">
        <v>393</v>
      </c>
      <c r="B46" s="76" t="s">
        <v>394</v>
      </c>
      <c r="C46" s="76" t="s">
        <v>395</v>
      </c>
      <c r="D46" s="148" t="s">
        <v>16</v>
      </c>
      <c r="E46" s="146"/>
      <c r="F46" s="77" t="s">
        <v>205</v>
      </c>
      <c r="G46" s="78">
        <v>0.77777777777777779</v>
      </c>
      <c r="H46" s="79" t="s">
        <v>326</v>
      </c>
      <c r="I46" s="82" t="s">
        <v>24</v>
      </c>
      <c r="J46" s="81" t="s">
        <v>396</v>
      </c>
      <c r="K46" s="72" t="s">
        <v>37</v>
      </c>
      <c r="L46" s="56" t="s">
        <v>54</v>
      </c>
      <c r="M46" s="72" t="s">
        <v>393</v>
      </c>
      <c r="N46" s="73" t="s">
        <v>397</v>
      </c>
      <c r="O46" s="72">
        <v>300</v>
      </c>
      <c r="P46" s="72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ht="18.600000000000001" customHeight="1" x14ac:dyDescent="0.2">
      <c r="A47" s="75" t="s">
        <v>398</v>
      </c>
      <c r="B47" s="76" t="s">
        <v>399</v>
      </c>
      <c r="C47" s="76" t="s">
        <v>400</v>
      </c>
      <c r="D47" s="148" t="s">
        <v>16</v>
      </c>
      <c r="E47" s="146"/>
      <c r="F47" s="77" t="s">
        <v>205</v>
      </c>
      <c r="G47" s="78">
        <v>0.77708333333333324</v>
      </c>
      <c r="H47" s="79" t="s">
        <v>326</v>
      </c>
      <c r="I47" s="80"/>
      <c r="J47" s="81" t="s">
        <v>401</v>
      </c>
      <c r="K47" s="72" t="s">
        <v>37</v>
      </c>
      <c r="L47" s="56" t="s">
        <v>54</v>
      </c>
      <c r="M47" s="72" t="s">
        <v>398</v>
      </c>
      <c r="N47" s="73" t="s">
        <v>402</v>
      </c>
      <c r="O47" s="72">
        <v>300</v>
      </c>
      <c r="P47" s="72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26" x14ac:dyDescent="0.2">
      <c r="A48" s="75" t="s">
        <v>403</v>
      </c>
      <c r="B48" s="76" t="s">
        <v>404</v>
      </c>
      <c r="C48" s="76" t="s">
        <v>405</v>
      </c>
      <c r="D48" s="148" t="s">
        <v>16</v>
      </c>
      <c r="E48" s="146"/>
      <c r="F48" s="77" t="s">
        <v>205</v>
      </c>
      <c r="G48" s="78">
        <v>0.73819444444444438</v>
      </c>
      <c r="H48" s="79" t="s">
        <v>326</v>
      </c>
      <c r="I48" s="80"/>
      <c r="J48" s="81" t="s">
        <v>406</v>
      </c>
      <c r="K48" s="72" t="s">
        <v>37</v>
      </c>
      <c r="L48" s="56" t="s">
        <v>54</v>
      </c>
      <c r="M48" s="72" t="s">
        <v>403</v>
      </c>
      <c r="N48" s="73" t="s">
        <v>407</v>
      </c>
      <c r="O48" s="72">
        <v>300</v>
      </c>
      <c r="P48" s="72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spans="1:26" x14ac:dyDescent="0.2">
      <c r="A49" s="75" t="s">
        <v>408</v>
      </c>
      <c r="B49" s="76" t="s">
        <v>97</v>
      </c>
      <c r="C49" s="76" t="s">
        <v>98</v>
      </c>
      <c r="D49" s="148" t="s">
        <v>16</v>
      </c>
      <c r="E49" s="146"/>
      <c r="F49" s="77" t="s">
        <v>205</v>
      </c>
      <c r="G49" s="78">
        <v>0.6958333333333333</v>
      </c>
      <c r="H49" s="79" t="s">
        <v>409</v>
      </c>
      <c r="I49" s="80"/>
      <c r="J49" s="81" t="s">
        <v>99</v>
      </c>
      <c r="K49" s="72" t="s">
        <v>37</v>
      </c>
      <c r="L49" s="56" t="s">
        <v>54</v>
      </c>
      <c r="M49" s="72" t="s">
        <v>408</v>
      </c>
      <c r="N49" s="73" t="s">
        <v>410</v>
      </c>
      <c r="O49" s="72">
        <v>300</v>
      </c>
      <c r="P49" s="72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spans="1:26" x14ac:dyDescent="0.2">
      <c r="A50" s="75" t="s">
        <v>411</v>
      </c>
      <c r="B50" s="76" t="s">
        <v>374</v>
      </c>
      <c r="C50" s="76" t="s">
        <v>375</v>
      </c>
      <c r="D50" s="148" t="s">
        <v>16</v>
      </c>
      <c r="E50" s="146"/>
      <c r="F50" s="77" t="s">
        <v>205</v>
      </c>
      <c r="G50" s="78">
        <v>0.67847222222222225</v>
      </c>
      <c r="H50" s="79" t="s">
        <v>412</v>
      </c>
      <c r="I50" s="80"/>
      <c r="J50" s="81" t="s">
        <v>376</v>
      </c>
      <c r="K50" s="72" t="s">
        <v>37</v>
      </c>
      <c r="L50" s="56" t="s">
        <v>54</v>
      </c>
      <c r="M50" s="72" t="s">
        <v>411</v>
      </c>
      <c r="N50" s="73" t="s">
        <v>413</v>
      </c>
      <c r="O50" s="72">
        <v>300</v>
      </c>
      <c r="P50" s="72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x14ac:dyDescent="0.2">
      <c r="A51" s="75" t="s">
        <v>414</v>
      </c>
      <c r="B51" s="76" t="s">
        <v>379</v>
      </c>
      <c r="C51" s="76" t="s">
        <v>380</v>
      </c>
      <c r="D51" s="148" t="s">
        <v>16</v>
      </c>
      <c r="E51" s="146"/>
      <c r="F51" s="77" t="s">
        <v>205</v>
      </c>
      <c r="G51" s="78">
        <v>0.6777777777777777</v>
      </c>
      <c r="H51" s="79" t="s">
        <v>412</v>
      </c>
      <c r="I51" s="80"/>
      <c r="J51" s="81" t="s">
        <v>381</v>
      </c>
      <c r="K51" s="72" t="s">
        <v>37</v>
      </c>
      <c r="L51" s="56" t="s">
        <v>54</v>
      </c>
      <c r="M51" s="72" t="s">
        <v>414</v>
      </c>
      <c r="N51" s="73" t="s">
        <v>415</v>
      </c>
      <c r="O51" s="72">
        <v>300</v>
      </c>
      <c r="P51" s="72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1:26" x14ac:dyDescent="0.2">
      <c r="A52" s="75" t="s">
        <v>416</v>
      </c>
      <c r="B52" s="76" t="s">
        <v>394</v>
      </c>
      <c r="C52" s="76" t="s">
        <v>395</v>
      </c>
      <c r="D52" s="148" t="s">
        <v>16</v>
      </c>
      <c r="E52" s="146"/>
      <c r="F52" s="77" t="s">
        <v>205</v>
      </c>
      <c r="G52" s="78">
        <v>0.76597222222222217</v>
      </c>
      <c r="H52" s="79" t="s">
        <v>330</v>
      </c>
      <c r="I52" s="82" t="s">
        <v>24</v>
      </c>
      <c r="J52" s="81" t="s">
        <v>396</v>
      </c>
      <c r="K52" s="72" t="s">
        <v>37</v>
      </c>
      <c r="L52" s="56" t="s">
        <v>54</v>
      </c>
      <c r="M52" s="72" t="s">
        <v>416</v>
      </c>
      <c r="N52" s="73" t="s">
        <v>417</v>
      </c>
      <c r="O52" s="72">
        <v>300</v>
      </c>
      <c r="P52" s="72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spans="1:26" x14ac:dyDescent="0.2">
      <c r="A53" s="75" t="s">
        <v>418</v>
      </c>
      <c r="B53" s="76" t="s">
        <v>384</v>
      </c>
      <c r="C53" s="76" t="s">
        <v>385</v>
      </c>
      <c r="D53" s="148" t="s">
        <v>16</v>
      </c>
      <c r="E53" s="146"/>
      <c r="F53" s="77" t="s">
        <v>205</v>
      </c>
      <c r="G53" s="78">
        <v>0.76666666666666661</v>
      </c>
      <c r="H53" s="79" t="s">
        <v>330</v>
      </c>
      <c r="I53" s="80"/>
      <c r="J53" s="81" t="s">
        <v>386</v>
      </c>
      <c r="K53" s="72" t="s">
        <v>37</v>
      </c>
      <c r="L53" s="56" t="s">
        <v>54</v>
      </c>
      <c r="M53" s="72" t="s">
        <v>418</v>
      </c>
      <c r="N53" s="73" t="s">
        <v>419</v>
      </c>
      <c r="O53" s="72">
        <v>300</v>
      </c>
      <c r="P53" s="72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spans="1:26" x14ac:dyDescent="0.2">
      <c r="A54" s="75" t="s">
        <v>420</v>
      </c>
      <c r="B54" s="76" t="s">
        <v>379</v>
      </c>
      <c r="C54" s="76" t="s">
        <v>380</v>
      </c>
      <c r="D54" s="148" t="s">
        <v>16</v>
      </c>
      <c r="E54" s="146"/>
      <c r="F54" s="77" t="s">
        <v>205</v>
      </c>
      <c r="G54" s="78">
        <v>0.76736111111111116</v>
      </c>
      <c r="H54" s="79" t="s">
        <v>330</v>
      </c>
      <c r="I54" s="80"/>
      <c r="J54" s="81" t="s">
        <v>381</v>
      </c>
      <c r="K54" s="72" t="s">
        <v>37</v>
      </c>
      <c r="L54" s="56" t="s">
        <v>54</v>
      </c>
      <c r="M54" s="72" t="s">
        <v>420</v>
      </c>
      <c r="N54" s="73" t="s">
        <v>421</v>
      </c>
      <c r="O54" s="72">
        <v>300</v>
      </c>
      <c r="P54" s="72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spans="1:26" x14ac:dyDescent="0.2">
      <c r="A55" s="75" t="s">
        <v>422</v>
      </c>
      <c r="B55" s="76" t="s">
        <v>374</v>
      </c>
      <c r="C55" s="76" t="s">
        <v>375</v>
      </c>
      <c r="D55" s="148" t="s">
        <v>16</v>
      </c>
      <c r="E55" s="146"/>
      <c r="F55" s="77" t="s">
        <v>205</v>
      </c>
      <c r="G55" s="78">
        <v>0.76666666666666661</v>
      </c>
      <c r="H55" s="79" t="s">
        <v>330</v>
      </c>
      <c r="I55" s="80"/>
      <c r="J55" s="81" t="s">
        <v>376</v>
      </c>
      <c r="K55" s="72" t="s">
        <v>37</v>
      </c>
      <c r="L55" s="56" t="s">
        <v>54</v>
      </c>
      <c r="M55" s="72" t="s">
        <v>422</v>
      </c>
      <c r="N55" s="73" t="s">
        <v>423</v>
      </c>
      <c r="O55" s="72">
        <v>300</v>
      </c>
      <c r="P55" s="72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spans="1:26" x14ac:dyDescent="0.2">
      <c r="A56" s="75" t="s">
        <v>424</v>
      </c>
      <c r="B56" s="76" t="s">
        <v>95</v>
      </c>
      <c r="C56" s="76" t="s">
        <v>79</v>
      </c>
      <c r="D56" s="148" t="s">
        <v>16</v>
      </c>
      <c r="E56" s="146"/>
      <c r="F56" s="77" t="s">
        <v>205</v>
      </c>
      <c r="G56" s="78">
        <v>0.73888888888888893</v>
      </c>
      <c r="H56" s="79" t="s">
        <v>330</v>
      </c>
      <c r="I56" s="80"/>
      <c r="J56" s="81" t="s">
        <v>34</v>
      </c>
      <c r="K56" s="72" t="s">
        <v>37</v>
      </c>
      <c r="L56" s="56" t="s">
        <v>54</v>
      </c>
      <c r="M56" s="72" t="s">
        <v>424</v>
      </c>
      <c r="N56" s="73" t="s">
        <v>425</v>
      </c>
      <c r="O56" s="72">
        <v>300</v>
      </c>
      <c r="P56" s="72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spans="1:26" x14ac:dyDescent="0.2">
      <c r="A57" s="75" t="s">
        <v>426</v>
      </c>
      <c r="B57" s="76" t="s">
        <v>87</v>
      </c>
      <c r="C57" s="76" t="s">
        <v>88</v>
      </c>
      <c r="D57" s="148" t="s">
        <v>44</v>
      </c>
      <c r="E57" s="146"/>
      <c r="F57" s="77" t="s">
        <v>355</v>
      </c>
      <c r="G57" s="78">
        <v>0.80625000000000002</v>
      </c>
      <c r="H57" s="79" t="s">
        <v>330</v>
      </c>
      <c r="I57" s="80"/>
      <c r="J57" s="81" t="s">
        <v>26</v>
      </c>
      <c r="K57" s="72" t="s">
        <v>37</v>
      </c>
      <c r="L57" s="56" t="s">
        <v>54</v>
      </c>
      <c r="M57" s="72" t="s">
        <v>426</v>
      </c>
      <c r="N57" s="73" t="s">
        <v>427</v>
      </c>
      <c r="O57" s="72">
        <v>300</v>
      </c>
      <c r="P57" s="72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spans="1:26" x14ac:dyDescent="0.2">
      <c r="A58" s="75" t="s">
        <v>428</v>
      </c>
      <c r="B58" s="76" t="s">
        <v>394</v>
      </c>
      <c r="C58" s="76" t="s">
        <v>395</v>
      </c>
      <c r="D58" s="148" t="s">
        <v>16</v>
      </c>
      <c r="E58" s="146"/>
      <c r="F58" s="77" t="s">
        <v>205</v>
      </c>
      <c r="G58" s="78">
        <v>0.71805555555555556</v>
      </c>
      <c r="H58" s="79" t="s">
        <v>429</v>
      </c>
      <c r="I58" s="82" t="s">
        <v>24</v>
      </c>
      <c r="J58" s="81" t="s">
        <v>396</v>
      </c>
      <c r="K58" s="72" t="s">
        <v>37</v>
      </c>
      <c r="L58" s="56" t="s">
        <v>54</v>
      </c>
      <c r="M58" s="72" t="s">
        <v>428</v>
      </c>
      <c r="N58" s="73" t="s">
        <v>430</v>
      </c>
      <c r="O58" s="72">
        <v>300</v>
      </c>
      <c r="P58" s="72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x14ac:dyDescent="0.2">
      <c r="A59" s="75" t="s">
        <v>431</v>
      </c>
      <c r="B59" s="76" t="s">
        <v>384</v>
      </c>
      <c r="C59" s="76" t="s">
        <v>385</v>
      </c>
      <c r="D59" s="148" t="s">
        <v>16</v>
      </c>
      <c r="E59" s="146"/>
      <c r="F59" s="77" t="s">
        <v>205</v>
      </c>
      <c r="G59" s="78">
        <v>0.71805555555555556</v>
      </c>
      <c r="H59" s="79" t="s">
        <v>429</v>
      </c>
      <c r="I59" s="80"/>
      <c r="J59" s="81" t="s">
        <v>386</v>
      </c>
      <c r="K59" s="72" t="s">
        <v>37</v>
      </c>
      <c r="L59" s="56" t="s">
        <v>54</v>
      </c>
      <c r="M59" s="72" t="s">
        <v>431</v>
      </c>
      <c r="N59" s="73" t="s">
        <v>432</v>
      </c>
      <c r="O59" s="72">
        <v>300</v>
      </c>
      <c r="P59" s="72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x14ac:dyDescent="0.2">
      <c r="A60" s="75" t="s">
        <v>433</v>
      </c>
      <c r="B60" s="76" t="s">
        <v>374</v>
      </c>
      <c r="C60" s="76" t="s">
        <v>375</v>
      </c>
      <c r="D60" s="148" t="s">
        <v>16</v>
      </c>
      <c r="E60" s="146"/>
      <c r="F60" s="77" t="s">
        <v>205</v>
      </c>
      <c r="G60" s="78">
        <v>0.71944444444444444</v>
      </c>
      <c r="H60" s="79" t="s">
        <v>429</v>
      </c>
      <c r="I60" s="80"/>
      <c r="J60" s="81" t="s">
        <v>376</v>
      </c>
      <c r="K60" s="72" t="s">
        <v>37</v>
      </c>
      <c r="L60" s="56" t="s">
        <v>54</v>
      </c>
      <c r="M60" s="72" t="s">
        <v>433</v>
      </c>
      <c r="N60" s="73" t="s">
        <v>434</v>
      </c>
      <c r="O60" s="72">
        <v>300</v>
      </c>
      <c r="P60" s="72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x14ac:dyDescent="0.2">
      <c r="A61" s="49" t="s">
        <v>435</v>
      </c>
      <c r="B61" s="50" t="s">
        <v>217</v>
      </c>
      <c r="C61" s="50" t="s">
        <v>218</v>
      </c>
      <c r="D61" s="143" t="s">
        <v>16</v>
      </c>
      <c r="E61" s="144"/>
      <c r="F61" s="51" t="s">
        <v>205</v>
      </c>
      <c r="G61" s="83">
        <v>0.7090277777777777</v>
      </c>
      <c r="H61" s="52" t="s">
        <v>207</v>
      </c>
      <c r="I61" s="84"/>
      <c r="J61" s="54" t="s">
        <v>221</v>
      </c>
      <c r="K61" s="55" t="s">
        <v>38</v>
      </c>
      <c r="L61" s="56" t="s">
        <v>54</v>
      </c>
      <c r="M61" s="55" t="s">
        <v>435</v>
      </c>
      <c r="N61" s="57" t="s">
        <v>436</v>
      </c>
      <c r="O61" s="55">
        <v>300</v>
      </c>
      <c r="P61" s="55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8.600000000000001" customHeight="1" x14ac:dyDescent="0.2">
      <c r="A62" s="59" t="s">
        <v>437</v>
      </c>
      <c r="B62" s="60" t="s">
        <v>232</v>
      </c>
      <c r="C62" s="60" t="s">
        <v>233</v>
      </c>
      <c r="D62" s="145" t="s">
        <v>16</v>
      </c>
      <c r="E62" s="146"/>
      <c r="F62" s="61" t="s">
        <v>205</v>
      </c>
      <c r="G62" s="85">
        <v>0.82777777777777783</v>
      </c>
      <c r="H62" s="62" t="s">
        <v>438</v>
      </c>
      <c r="I62" s="86"/>
      <c r="J62" s="64" t="s">
        <v>236</v>
      </c>
      <c r="K62" s="55" t="s">
        <v>38</v>
      </c>
      <c r="L62" s="56" t="s">
        <v>54</v>
      </c>
      <c r="M62" s="55" t="s">
        <v>437</v>
      </c>
      <c r="N62" s="57" t="s">
        <v>439</v>
      </c>
      <c r="O62" s="55">
        <v>300</v>
      </c>
      <c r="P62" s="55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22.9" customHeight="1" x14ac:dyDescent="0.2">
      <c r="A63" s="59" t="s">
        <v>440</v>
      </c>
      <c r="B63" s="60" t="s">
        <v>56</v>
      </c>
      <c r="C63" s="60" t="s">
        <v>57</v>
      </c>
      <c r="D63" s="145" t="s">
        <v>25</v>
      </c>
      <c r="E63" s="146"/>
      <c r="F63" s="61" t="s">
        <v>259</v>
      </c>
      <c r="G63" s="85">
        <v>0.82361111111111107</v>
      </c>
      <c r="H63" s="62" t="s">
        <v>441</v>
      </c>
      <c r="I63" s="86"/>
      <c r="J63" s="64" t="s">
        <v>58</v>
      </c>
      <c r="K63" s="55" t="s">
        <v>38</v>
      </c>
      <c r="L63" s="56" t="s">
        <v>54</v>
      </c>
      <c r="M63" s="55" t="s">
        <v>440</v>
      </c>
      <c r="N63" s="57" t="s">
        <v>442</v>
      </c>
      <c r="O63" s="55">
        <v>300</v>
      </c>
      <c r="P63" s="55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x14ac:dyDescent="0.2">
      <c r="A64" s="59" t="s">
        <v>443</v>
      </c>
      <c r="B64" s="60" t="s">
        <v>76</v>
      </c>
      <c r="C64" s="60" t="s">
        <v>77</v>
      </c>
      <c r="D64" s="145" t="s">
        <v>16</v>
      </c>
      <c r="E64" s="146"/>
      <c r="F64" s="61" t="s">
        <v>205</v>
      </c>
      <c r="G64" s="85">
        <v>0.78749999999999998</v>
      </c>
      <c r="H64" s="62" t="s">
        <v>444</v>
      </c>
      <c r="I64" s="86"/>
      <c r="J64" s="64" t="s">
        <v>23</v>
      </c>
      <c r="K64" s="55" t="s">
        <v>38</v>
      </c>
      <c r="L64" s="56" t="s">
        <v>54</v>
      </c>
      <c r="M64" s="55" t="s">
        <v>443</v>
      </c>
      <c r="N64" s="57" t="s">
        <v>445</v>
      </c>
      <c r="O64" s="55">
        <v>300</v>
      </c>
      <c r="P64" s="55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x14ac:dyDescent="0.2">
      <c r="A65" s="59" t="s">
        <v>446</v>
      </c>
      <c r="B65" s="60" t="s">
        <v>89</v>
      </c>
      <c r="C65" s="60" t="s">
        <v>105</v>
      </c>
      <c r="D65" s="145" t="s">
        <v>16</v>
      </c>
      <c r="E65" s="146"/>
      <c r="F65" s="61">
        <v>600007</v>
      </c>
      <c r="G65" s="85">
        <v>0.82361111111111107</v>
      </c>
      <c r="H65" s="62" t="s">
        <v>447</v>
      </c>
      <c r="I65" s="86"/>
      <c r="J65" s="64" t="s">
        <v>28</v>
      </c>
      <c r="K65" s="55" t="s">
        <v>38</v>
      </c>
      <c r="L65" s="56" t="s">
        <v>54</v>
      </c>
      <c r="M65" s="55" t="s">
        <v>446</v>
      </c>
      <c r="N65" s="57" t="s">
        <v>448</v>
      </c>
      <c r="O65" s="55">
        <v>300</v>
      </c>
      <c r="P65" s="55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x14ac:dyDescent="0.2">
      <c r="A66" s="59" t="s">
        <v>449</v>
      </c>
      <c r="B66" s="60" t="s">
        <v>97</v>
      </c>
      <c r="C66" s="60" t="s">
        <v>98</v>
      </c>
      <c r="D66" s="145" t="s">
        <v>16</v>
      </c>
      <c r="E66" s="146"/>
      <c r="F66" s="61" t="s">
        <v>205</v>
      </c>
      <c r="G66" s="85">
        <v>0.77638888888888891</v>
      </c>
      <c r="H66" s="62" t="s">
        <v>450</v>
      </c>
      <c r="I66" s="86"/>
      <c r="J66" s="64" t="s">
        <v>99</v>
      </c>
      <c r="K66" s="55" t="s">
        <v>38</v>
      </c>
      <c r="L66" s="56" t="s">
        <v>54</v>
      </c>
      <c r="M66" s="55" t="s">
        <v>449</v>
      </c>
      <c r="N66" s="57" t="s">
        <v>451</v>
      </c>
      <c r="O66" s="55">
        <v>300</v>
      </c>
      <c r="P66" s="55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x14ac:dyDescent="0.2">
      <c r="A67" s="59" t="s">
        <v>452</v>
      </c>
      <c r="B67" s="60" t="s">
        <v>61</v>
      </c>
      <c r="C67" s="60" t="s">
        <v>62</v>
      </c>
      <c r="D67" s="145" t="s">
        <v>16</v>
      </c>
      <c r="E67" s="146"/>
      <c r="F67" s="61" t="s">
        <v>205</v>
      </c>
      <c r="G67" s="85">
        <v>0.64027777777777783</v>
      </c>
      <c r="H67" s="62" t="s">
        <v>450</v>
      </c>
      <c r="I67" s="86"/>
      <c r="J67" s="64" t="s">
        <v>63</v>
      </c>
      <c r="K67" s="55" t="s">
        <v>38</v>
      </c>
      <c r="L67" s="56" t="s">
        <v>54</v>
      </c>
      <c r="M67" s="55" t="s">
        <v>452</v>
      </c>
      <c r="N67" s="57" t="s">
        <v>453</v>
      </c>
      <c r="O67" s="55">
        <v>300</v>
      </c>
      <c r="P67" s="55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22.9" customHeight="1" x14ac:dyDescent="0.2">
      <c r="A68" s="59" t="s">
        <v>454</v>
      </c>
      <c r="B68" s="60" t="s">
        <v>455</v>
      </c>
      <c r="C68" s="60" t="s">
        <v>456</v>
      </c>
      <c r="D68" s="145" t="s">
        <v>52</v>
      </c>
      <c r="E68" s="146"/>
      <c r="F68" s="61" t="s">
        <v>245</v>
      </c>
      <c r="G68" s="85">
        <v>0.76874999999999993</v>
      </c>
      <c r="H68" s="62" t="s">
        <v>352</v>
      </c>
      <c r="I68" s="86"/>
      <c r="J68" s="64" t="s">
        <v>457</v>
      </c>
      <c r="K68" s="55" t="s">
        <v>38</v>
      </c>
      <c r="L68" s="56" t="s">
        <v>54</v>
      </c>
      <c r="M68" s="55" t="s">
        <v>454</v>
      </c>
      <c r="N68" s="57" t="s">
        <v>458</v>
      </c>
      <c r="O68" s="55">
        <v>300</v>
      </c>
      <c r="P68" s="55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x14ac:dyDescent="0.2">
      <c r="A69" s="59" t="s">
        <v>459</v>
      </c>
      <c r="B69" s="60" t="s">
        <v>60</v>
      </c>
      <c r="C69" s="60" t="s">
        <v>250</v>
      </c>
      <c r="D69" s="145" t="s">
        <v>16</v>
      </c>
      <c r="E69" s="146"/>
      <c r="F69" s="61" t="s">
        <v>205</v>
      </c>
      <c r="G69" s="85">
        <v>0.6875</v>
      </c>
      <c r="H69" s="62" t="s">
        <v>460</v>
      </c>
      <c r="I69" s="86"/>
      <c r="J69" s="64" t="s">
        <v>252</v>
      </c>
      <c r="K69" s="55" t="s">
        <v>38</v>
      </c>
      <c r="L69" s="56" t="s">
        <v>54</v>
      </c>
      <c r="M69" s="55" t="s">
        <v>459</v>
      </c>
      <c r="N69" s="57" t="s">
        <v>461</v>
      </c>
      <c r="O69" s="55">
        <v>300</v>
      </c>
      <c r="P69" s="55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18.600000000000001" customHeight="1" x14ac:dyDescent="0.2">
      <c r="A70" s="59" t="s">
        <v>462</v>
      </c>
      <c r="B70" s="60" t="s">
        <v>374</v>
      </c>
      <c r="C70" s="60" t="s">
        <v>375</v>
      </c>
      <c r="D70" s="145" t="s">
        <v>16</v>
      </c>
      <c r="E70" s="146"/>
      <c r="F70" s="61" t="s">
        <v>205</v>
      </c>
      <c r="G70" s="85">
        <v>0.8208333333333333</v>
      </c>
      <c r="H70" s="62" t="s">
        <v>322</v>
      </c>
      <c r="I70" s="86"/>
      <c r="J70" s="64" t="s">
        <v>376</v>
      </c>
      <c r="K70" s="55" t="s">
        <v>38</v>
      </c>
      <c r="L70" s="56" t="s">
        <v>54</v>
      </c>
      <c r="M70" s="55" t="s">
        <v>462</v>
      </c>
      <c r="N70" s="57" t="s">
        <v>463</v>
      </c>
      <c r="O70" s="55">
        <v>300</v>
      </c>
      <c r="P70" s="55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x14ac:dyDescent="0.2">
      <c r="A71" s="59" t="s">
        <v>464</v>
      </c>
      <c r="B71" s="60" t="s">
        <v>384</v>
      </c>
      <c r="C71" s="60" t="s">
        <v>385</v>
      </c>
      <c r="D71" s="145" t="s">
        <v>16</v>
      </c>
      <c r="E71" s="146"/>
      <c r="F71" s="61" t="s">
        <v>205</v>
      </c>
      <c r="G71" s="85">
        <v>0.8305555555555556</v>
      </c>
      <c r="H71" s="62" t="s">
        <v>322</v>
      </c>
      <c r="I71" s="86"/>
      <c r="J71" s="64" t="s">
        <v>386</v>
      </c>
      <c r="K71" s="55" t="s">
        <v>38</v>
      </c>
      <c r="L71" s="56" t="s">
        <v>54</v>
      </c>
      <c r="M71" s="55" t="s">
        <v>464</v>
      </c>
      <c r="N71" s="57" t="s">
        <v>465</v>
      </c>
      <c r="O71" s="55">
        <v>300</v>
      </c>
      <c r="P71" s="55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18.600000000000001" customHeight="1" x14ac:dyDescent="0.2">
      <c r="A72" s="59" t="s">
        <v>466</v>
      </c>
      <c r="B72" s="60" t="s">
        <v>394</v>
      </c>
      <c r="C72" s="60" t="s">
        <v>395</v>
      </c>
      <c r="D72" s="145" t="s">
        <v>16</v>
      </c>
      <c r="E72" s="146"/>
      <c r="F72" s="61" t="s">
        <v>205</v>
      </c>
      <c r="G72" s="85">
        <v>0.82430555555555562</v>
      </c>
      <c r="H72" s="62" t="s">
        <v>322</v>
      </c>
      <c r="I72" s="87" t="s">
        <v>24</v>
      </c>
      <c r="J72" s="64" t="s">
        <v>396</v>
      </c>
      <c r="K72" s="55" t="s">
        <v>38</v>
      </c>
      <c r="L72" s="56" t="s">
        <v>54</v>
      </c>
      <c r="M72" s="55" t="s">
        <v>466</v>
      </c>
      <c r="N72" s="57" t="s">
        <v>467</v>
      </c>
      <c r="O72" s="55">
        <v>300</v>
      </c>
      <c r="P72" s="55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x14ac:dyDescent="0.2">
      <c r="A73" s="59" t="s">
        <v>468</v>
      </c>
      <c r="B73" s="60" t="s">
        <v>399</v>
      </c>
      <c r="C73" s="60" t="s">
        <v>400</v>
      </c>
      <c r="D73" s="145" t="s">
        <v>16</v>
      </c>
      <c r="E73" s="146"/>
      <c r="F73" s="61" t="s">
        <v>205</v>
      </c>
      <c r="G73" s="85">
        <v>0.82847222222222217</v>
      </c>
      <c r="H73" s="62" t="s">
        <v>322</v>
      </c>
      <c r="I73" s="86"/>
      <c r="J73" s="64" t="s">
        <v>401</v>
      </c>
      <c r="K73" s="55" t="s">
        <v>38</v>
      </c>
      <c r="L73" s="56" t="s">
        <v>54</v>
      </c>
      <c r="M73" s="55" t="s">
        <v>468</v>
      </c>
      <c r="N73" s="57" t="s">
        <v>469</v>
      </c>
      <c r="O73" s="55">
        <v>300</v>
      </c>
      <c r="P73" s="55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8.600000000000001" customHeight="1" x14ac:dyDescent="0.2">
      <c r="A74" s="59" t="s">
        <v>470</v>
      </c>
      <c r="B74" s="60" t="s">
        <v>471</v>
      </c>
      <c r="C74" s="60" t="s">
        <v>472</v>
      </c>
      <c r="D74" s="145" t="s">
        <v>25</v>
      </c>
      <c r="E74" s="146"/>
      <c r="F74" s="61" t="s">
        <v>259</v>
      </c>
      <c r="G74" s="85">
        <v>0.8256944444444444</v>
      </c>
      <c r="H74" s="62" t="s">
        <v>322</v>
      </c>
      <c r="I74" s="86"/>
      <c r="J74" s="64" t="s">
        <v>473</v>
      </c>
      <c r="K74" s="55" t="s">
        <v>38</v>
      </c>
      <c r="L74" s="56" t="s">
        <v>54</v>
      </c>
      <c r="M74" s="55" t="s">
        <v>470</v>
      </c>
      <c r="N74" s="57" t="s">
        <v>474</v>
      </c>
      <c r="O74" s="55">
        <v>300</v>
      </c>
      <c r="P74" s="55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8.600000000000001" customHeight="1" x14ac:dyDescent="0.2">
      <c r="A75" s="59" t="s">
        <v>475</v>
      </c>
      <c r="B75" s="60" t="s">
        <v>379</v>
      </c>
      <c r="C75" s="60" t="s">
        <v>380</v>
      </c>
      <c r="D75" s="145" t="s">
        <v>16</v>
      </c>
      <c r="E75" s="146"/>
      <c r="F75" s="61" t="s">
        <v>205</v>
      </c>
      <c r="G75" s="85">
        <v>0.81944444444444453</v>
      </c>
      <c r="H75" s="62" t="s">
        <v>322</v>
      </c>
      <c r="I75" s="86"/>
      <c r="J75" s="64" t="s">
        <v>381</v>
      </c>
      <c r="K75" s="55" t="s">
        <v>38</v>
      </c>
      <c r="L75" s="56" t="s">
        <v>54</v>
      </c>
      <c r="M75" s="55" t="s">
        <v>475</v>
      </c>
      <c r="N75" s="57" t="s">
        <v>476</v>
      </c>
      <c r="O75" s="55">
        <v>300</v>
      </c>
      <c r="P75" s="55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x14ac:dyDescent="0.2">
      <c r="A76" s="59" t="s">
        <v>477</v>
      </c>
      <c r="B76" s="60" t="s">
        <v>284</v>
      </c>
      <c r="C76" s="60" t="s">
        <v>285</v>
      </c>
      <c r="D76" s="145" t="s">
        <v>16</v>
      </c>
      <c r="E76" s="146"/>
      <c r="F76" s="61" t="s">
        <v>205</v>
      </c>
      <c r="G76" s="85">
        <v>0.78125</v>
      </c>
      <c r="H76" s="62" t="s">
        <v>326</v>
      </c>
      <c r="I76" s="63"/>
      <c r="J76" s="64" t="s">
        <v>288</v>
      </c>
      <c r="K76" s="55" t="s">
        <v>38</v>
      </c>
      <c r="L76" s="56" t="s">
        <v>54</v>
      </c>
      <c r="M76" s="55" t="s">
        <v>477</v>
      </c>
      <c r="N76" s="57" t="s">
        <v>478</v>
      </c>
      <c r="O76" s="55">
        <v>300</v>
      </c>
      <c r="P76" s="55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x14ac:dyDescent="0.2">
      <c r="A77" s="65" t="s">
        <v>479</v>
      </c>
      <c r="B77" s="66" t="s">
        <v>110</v>
      </c>
      <c r="C77" s="66" t="s">
        <v>111</v>
      </c>
      <c r="D77" s="147" t="s">
        <v>44</v>
      </c>
      <c r="E77" s="144"/>
      <c r="F77" s="67" t="s">
        <v>355</v>
      </c>
      <c r="G77" s="68">
        <v>1.0277777777777779</v>
      </c>
      <c r="H77" s="69" t="s">
        <v>480</v>
      </c>
      <c r="I77" s="88"/>
      <c r="J77" s="71" t="s">
        <v>27</v>
      </c>
      <c r="K77" s="72" t="s">
        <v>40</v>
      </c>
      <c r="L77" s="56" t="s">
        <v>54</v>
      </c>
      <c r="M77" s="72" t="s">
        <v>479</v>
      </c>
      <c r="N77" s="73" t="s">
        <v>481</v>
      </c>
      <c r="O77" s="72">
        <v>400</v>
      </c>
      <c r="P77" s="72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spans="1:26" x14ac:dyDescent="0.2">
      <c r="A78" s="75" t="s">
        <v>482</v>
      </c>
      <c r="B78" s="76" t="s">
        <v>80</v>
      </c>
      <c r="C78" s="76" t="s">
        <v>112</v>
      </c>
      <c r="D78" s="148" t="s">
        <v>16</v>
      </c>
      <c r="E78" s="146"/>
      <c r="F78" s="77" t="s">
        <v>205</v>
      </c>
      <c r="G78" s="78">
        <v>0.95347222222222217</v>
      </c>
      <c r="H78" s="79" t="s">
        <v>483</v>
      </c>
      <c r="I78" s="89"/>
      <c r="J78" s="81" t="s">
        <v>113</v>
      </c>
      <c r="K78" s="72" t="s">
        <v>40</v>
      </c>
      <c r="L78" s="56" t="s">
        <v>54</v>
      </c>
      <c r="M78" s="72" t="s">
        <v>482</v>
      </c>
      <c r="N78" s="73" t="s">
        <v>484</v>
      </c>
      <c r="O78" s="72">
        <v>400</v>
      </c>
      <c r="P78" s="72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spans="1:26" x14ac:dyDescent="0.2">
      <c r="A79" s="75" t="s">
        <v>485</v>
      </c>
      <c r="B79" s="76" t="s">
        <v>67</v>
      </c>
      <c r="C79" s="76" t="s">
        <v>68</v>
      </c>
      <c r="D79" s="148" t="s">
        <v>25</v>
      </c>
      <c r="E79" s="146"/>
      <c r="F79" s="77" t="s">
        <v>259</v>
      </c>
      <c r="G79" s="78">
        <v>1.0055555555555555</v>
      </c>
      <c r="H79" s="79" t="s">
        <v>318</v>
      </c>
      <c r="I79" s="89"/>
      <c r="J79" s="81" t="s">
        <v>69</v>
      </c>
      <c r="K79" s="72" t="s">
        <v>40</v>
      </c>
      <c r="L79" s="56" t="s">
        <v>54</v>
      </c>
      <c r="M79" s="72" t="s">
        <v>485</v>
      </c>
      <c r="N79" s="73" t="s">
        <v>486</v>
      </c>
      <c r="O79" s="72">
        <v>400</v>
      </c>
      <c r="P79" s="72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spans="1:26" x14ac:dyDescent="0.2">
      <c r="A80" s="75" t="s">
        <v>487</v>
      </c>
      <c r="B80" s="76" t="s">
        <v>73</v>
      </c>
      <c r="C80" s="76" t="s">
        <v>74</v>
      </c>
      <c r="D80" s="148" t="s">
        <v>16</v>
      </c>
      <c r="E80" s="146"/>
      <c r="F80" s="77" t="s">
        <v>205</v>
      </c>
      <c r="G80" s="78">
        <v>1.0298611111111111</v>
      </c>
      <c r="H80" s="79" t="s">
        <v>322</v>
      </c>
      <c r="I80" s="89"/>
      <c r="J80" s="81" t="s">
        <v>75</v>
      </c>
      <c r="K80" s="72" t="s">
        <v>40</v>
      </c>
      <c r="L80" s="56" t="s">
        <v>54</v>
      </c>
      <c r="M80" s="72" t="s">
        <v>487</v>
      </c>
      <c r="N80" s="73" t="s">
        <v>488</v>
      </c>
      <c r="O80" s="72">
        <v>400</v>
      </c>
      <c r="P80" s="72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spans="1:26" x14ac:dyDescent="0.2">
      <c r="A81" s="75" t="s">
        <v>489</v>
      </c>
      <c r="B81" s="76" t="s">
        <v>80</v>
      </c>
      <c r="C81" s="76" t="s">
        <v>112</v>
      </c>
      <c r="D81" s="148" t="s">
        <v>16</v>
      </c>
      <c r="E81" s="146"/>
      <c r="F81" s="77" t="s">
        <v>205</v>
      </c>
      <c r="G81" s="78">
        <v>1.0277777777777779</v>
      </c>
      <c r="H81" s="79" t="s">
        <v>322</v>
      </c>
      <c r="I81" s="89"/>
      <c r="J81" s="81" t="s">
        <v>113</v>
      </c>
      <c r="K81" s="72" t="s">
        <v>40</v>
      </c>
      <c r="L81" s="56" t="s">
        <v>54</v>
      </c>
      <c r="M81" s="72" t="s">
        <v>489</v>
      </c>
      <c r="N81" s="73" t="s">
        <v>490</v>
      </c>
      <c r="O81" s="72">
        <v>400</v>
      </c>
      <c r="P81" s="72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spans="1:26" x14ac:dyDescent="0.2">
      <c r="A82" s="75" t="s">
        <v>491</v>
      </c>
      <c r="B82" s="76" t="s">
        <v>60</v>
      </c>
      <c r="C82" s="76" t="s">
        <v>250</v>
      </c>
      <c r="D82" s="148" t="s">
        <v>16</v>
      </c>
      <c r="E82" s="146"/>
      <c r="F82" s="77" t="s">
        <v>205</v>
      </c>
      <c r="G82" s="78">
        <v>0.96180555555555547</v>
      </c>
      <c r="H82" s="79" t="s">
        <v>326</v>
      </c>
      <c r="I82" s="89"/>
      <c r="J82" s="81" t="s">
        <v>252</v>
      </c>
      <c r="K82" s="72" t="s">
        <v>40</v>
      </c>
      <c r="L82" s="56" t="s">
        <v>54</v>
      </c>
      <c r="M82" s="72" t="s">
        <v>491</v>
      </c>
      <c r="N82" s="73" t="s">
        <v>492</v>
      </c>
      <c r="O82" s="72">
        <v>400</v>
      </c>
      <c r="P82" s="72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spans="1:26" ht="22.9" customHeight="1" x14ac:dyDescent="0.2">
      <c r="A83" s="75" t="s">
        <v>493</v>
      </c>
      <c r="B83" s="76" t="s">
        <v>217</v>
      </c>
      <c r="C83" s="76" t="s">
        <v>218</v>
      </c>
      <c r="D83" s="148" t="s">
        <v>16</v>
      </c>
      <c r="E83" s="146"/>
      <c r="F83" s="77" t="s">
        <v>205</v>
      </c>
      <c r="G83" s="78">
        <v>0.74236111111111114</v>
      </c>
      <c r="H83" s="79" t="s">
        <v>412</v>
      </c>
      <c r="I83" s="89"/>
      <c r="J83" s="81" t="s">
        <v>221</v>
      </c>
      <c r="K83" s="72" t="s">
        <v>40</v>
      </c>
      <c r="L83" s="56" t="s">
        <v>54</v>
      </c>
      <c r="M83" s="72" t="s">
        <v>493</v>
      </c>
      <c r="N83" s="73" t="s">
        <v>494</v>
      </c>
      <c r="O83" s="72">
        <v>400</v>
      </c>
      <c r="P83" s="72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spans="1:26" ht="36" x14ac:dyDescent="0.2">
      <c r="A84" s="49" t="s">
        <v>495</v>
      </c>
      <c r="B84" s="90" t="s">
        <v>119</v>
      </c>
      <c r="C84" s="90" t="s">
        <v>120</v>
      </c>
      <c r="D84" s="149" t="s">
        <v>121</v>
      </c>
      <c r="E84" s="144"/>
      <c r="F84" s="90">
        <v>600030</v>
      </c>
      <c r="G84" s="91">
        <v>0.26666666667006211</v>
      </c>
      <c r="H84" s="92">
        <v>45029</v>
      </c>
      <c r="I84" s="53" t="s">
        <v>496</v>
      </c>
      <c r="J84" s="93" t="s">
        <v>122</v>
      </c>
      <c r="K84" s="55" t="s">
        <v>497</v>
      </c>
      <c r="L84" s="94" t="s">
        <v>498</v>
      </c>
      <c r="M84" s="55" t="s">
        <v>495</v>
      </c>
      <c r="N84" s="57" t="s">
        <v>499</v>
      </c>
      <c r="O84" s="55">
        <v>120</v>
      </c>
      <c r="P84" s="55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8.600000000000001" customHeight="1" x14ac:dyDescent="0.2">
      <c r="A85" s="59" t="s">
        <v>500</v>
      </c>
      <c r="B85" s="95" t="s">
        <v>501</v>
      </c>
      <c r="C85" s="95" t="s">
        <v>502</v>
      </c>
      <c r="D85" s="150" t="s">
        <v>503</v>
      </c>
      <c r="E85" s="146"/>
      <c r="F85" s="95">
        <v>600017</v>
      </c>
      <c r="G85" s="96">
        <v>0.29791666666278616</v>
      </c>
      <c r="H85" s="97">
        <v>45031</v>
      </c>
      <c r="I85" s="63" t="s">
        <v>496</v>
      </c>
      <c r="J85" s="98" t="s">
        <v>504</v>
      </c>
      <c r="K85" s="55" t="s">
        <v>497</v>
      </c>
      <c r="L85" s="94" t="s">
        <v>498</v>
      </c>
      <c r="M85" s="55" t="s">
        <v>500</v>
      </c>
      <c r="N85" s="57" t="s">
        <v>505</v>
      </c>
      <c r="O85" s="55">
        <v>120</v>
      </c>
      <c r="P85" s="55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22.9" customHeight="1" x14ac:dyDescent="0.2">
      <c r="A86" s="59" t="s">
        <v>506</v>
      </c>
      <c r="B86" s="95" t="s">
        <v>507</v>
      </c>
      <c r="C86" s="95" t="s">
        <v>508</v>
      </c>
      <c r="D86" s="150" t="s">
        <v>16</v>
      </c>
      <c r="E86" s="146"/>
      <c r="F86" s="95">
        <v>600007</v>
      </c>
      <c r="G86" s="96">
        <v>0.26527777777664596</v>
      </c>
      <c r="H86" s="97">
        <v>45045</v>
      </c>
      <c r="I86" s="63" t="s">
        <v>496</v>
      </c>
      <c r="J86" s="98" t="s">
        <v>509</v>
      </c>
      <c r="K86" s="55" t="s">
        <v>497</v>
      </c>
      <c r="L86" s="94" t="s">
        <v>498</v>
      </c>
      <c r="M86" s="55" t="s">
        <v>506</v>
      </c>
      <c r="N86" s="57" t="s">
        <v>510</v>
      </c>
      <c r="O86" s="55">
        <v>120</v>
      </c>
      <c r="P86" s="55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x14ac:dyDescent="0.2">
      <c r="A87" s="59" t="s">
        <v>511</v>
      </c>
      <c r="B87" s="95" t="s">
        <v>333</v>
      </c>
      <c r="C87" s="95" t="s">
        <v>104</v>
      </c>
      <c r="D87" s="150" t="s">
        <v>16</v>
      </c>
      <c r="E87" s="146"/>
      <c r="F87" s="95">
        <v>600007</v>
      </c>
      <c r="G87" s="96">
        <v>0.27500000000145519</v>
      </c>
      <c r="H87" s="97">
        <v>45046</v>
      </c>
      <c r="I87" s="63" t="s">
        <v>496</v>
      </c>
      <c r="J87" s="98" t="s">
        <v>335</v>
      </c>
      <c r="K87" s="55" t="s">
        <v>497</v>
      </c>
      <c r="L87" s="94" t="s">
        <v>498</v>
      </c>
      <c r="M87" s="55" t="s">
        <v>511</v>
      </c>
      <c r="N87" s="57" t="s">
        <v>512</v>
      </c>
      <c r="O87" s="55">
        <v>120</v>
      </c>
      <c r="P87" s="55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x14ac:dyDescent="0.2">
      <c r="A88" s="59" t="s">
        <v>513</v>
      </c>
      <c r="B88" s="95" t="s">
        <v>80</v>
      </c>
      <c r="C88" s="95" t="s">
        <v>94</v>
      </c>
      <c r="D88" s="150" t="s">
        <v>16</v>
      </c>
      <c r="E88" s="146"/>
      <c r="F88" s="95">
        <v>600007</v>
      </c>
      <c r="G88" s="96">
        <v>0.31319444443943212</v>
      </c>
      <c r="H88" s="97">
        <v>45048</v>
      </c>
      <c r="I88" s="63" t="s">
        <v>496</v>
      </c>
      <c r="J88" s="98" t="s">
        <v>42</v>
      </c>
      <c r="K88" s="55" t="s">
        <v>497</v>
      </c>
      <c r="L88" s="94" t="s">
        <v>498</v>
      </c>
      <c r="M88" s="55" t="s">
        <v>513</v>
      </c>
      <c r="N88" s="57" t="s">
        <v>514</v>
      </c>
      <c r="O88" s="55">
        <v>120</v>
      </c>
      <c r="P88" s="55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36" x14ac:dyDescent="0.2">
      <c r="A89" s="59" t="s">
        <v>515</v>
      </c>
      <c r="B89" s="95" t="s">
        <v>110</v>
      </c>
      <c r="C89" s="95" t="s">
        <v>111</v>
      </c>
      <c r="D89" s="150" t="s">
        <v>32</v>
      </c>
      <c r="E89" s="146"/>
      <c r="F89" s="95">
        <v>600035</v>
      </c>
      <c r="G89" s="96">
        <v>0.29236111111094942</v>
      </c>
      <c r="H89" s="97">
        <v>45080</v>
      </c>
      <c r="I89" s="63" t="s">
        <v>496</v>
      </c>
      <c r="J89" s="98" t="s">
        <v>27</v>
      </c>
      <c r="K89" s="55" t="s">
        <v>497</v>
      </c>
      <c r="L89" s="94" t="s">
        <v>498</v>
      </c>
      <c r="M89" s="55" t="s">
        <v>515</v>
      </c>
      <c r="N89" s="57" t="s">
        <v>516</v>
      </c>
      <c r="O89" s="55">
        <v>120</v>
      </c>
      <c r="P89" s="55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22.9" customHeight="1" x14ac:dyDescent="0.2">
      <c r="A90" s="59" t="s">
        <v>517</v>
      </c>
      <c r="B90" s="95" t="s">
        <v>87</v>
      </c>
      <c r="C90" s="95" t="s">
        <v>88</v>
      </c>
      <c r="D90" s="150" t="s">
        <v>44</v>
      </c>
      <c r="E90" s="146"/>
      <c r="F90" s="95">
        <v>600036</v>
      </c>
      <c r="G90" s="96">
        <v>0.29444444444379769</v>
      </c>
      <c r="H90" s="97">
        <v>45080</v>
      </c>
      <c r="I90" s="63" t="s">
        <v>496</v>
      </c>
      <c r="J90" s="98" t="s">
        <v>26</v>
      </c>
      <c r="K90" s="55" t="s">
        <v>497</v>
      </c>
      <c r="L90" s="94" t="s">
        <v>498</v>
      </c>
      <c r="M90" s="55" t="s">
        <v>517</v>
      </c>
      <c r="N90" s="57" t="s">
        <v>518</v>
      </c>
      <c r="O90" s="55">
        <v>120</v>
      </c>
      <c r="P90" s="55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x14ac:dyDescent="0.2">
      <c r="A91" s="59" t="s">
        <v>519</v>
      </c>
      <c r="B91" s="95" t="s">
        <v>520</v>
      </c>
      <c r="C91" s="95" t="s">
        <v>521</v>
      </c>
      <c r="D91" s="150" t="s">
        <v>16</v>
      </c>
      <c r="E91" s="146"/>
      <c r="F91" s="95">
        <v>600007</v>
      </c>
      <c r="G91" s="96">
        <v>0.26805555555620231</v>
      </c>
      <c r="H91" s="97">
        <v>45087</v>
      </c>
      <c r="I91" s="63" t="s">
        <v>496</v>
      </c>
      <c r="J91" s="98" t="s">
        <v>522</v>
      </c>
      <c r="K91" s="55" t="s">
        <v>497</v>
      </c>
      <c r="L91" s="94" t="s">
        <v>498</v>
      </c>
      <c r="M91" s="55" t="s">
        <v>519</v>
      </c>
      <c r="N91" s="57" t="s">
        <v>523</v>
      </c>
      <c r="O91" s="55">
        <v>120</v>
      </c>
      <c r="P91" s="55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x14ac:dyDescent="0.2">
      <c r="A92" s="59" t="s">
        <v>524</v>
      </c>
      <c r="B92" s="95" t="s">
        <v>294</v>
      </c>
      <c r="C92" s="95" t="s">
        <v>74</v>
      </c>
      <c r="D92" s="150" t="s">
        <v>16</v>
      </c>
      <c r="E92" s="146"/>
      <c r="F92" s="95">
        <v>600007</v>
      </c>
      <c r="G92" s="96">
        <v>0.27430555555474712</v>
      </c>
      <c r="H92" s="97">
        <v>45088</v>
      </c>
      <c r="I92" s="63" t="s">
        <v>496</v>
      </c>
      <c r="J92" s="98" t="s">
        <v>297</v>
      </c>
      <c r="K92" s="55" t="s">
        <v>497</v>
      </c>
      <c r="L92" s="94" t="s">
        <v>498</v>
      </c>
      <c r="M92" s="55" t="s">
        <v>524</v>
      </c>
      <c r="N92" s="57" t="s">
        <v>525</v>
      </c>
      <c r="O92" s="55">
        <v>120</v>
      </c>
      <c r="P92" s="55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22.9" customHeight="1" x14ac:dyDescent="0.2">
      <c r="A93" s="59" t="s">
        <v>526</v>
      </c>
      <c r="B93" s="95" t="s">
        <v>527</v>
      </c>
      <c r="C93" s="95" t="s">
        <v>528</v>
      </c>
      <c r="D93" s="150" t="s">
        <v>16</v>
      </c>
      <c r="E93" s="146"/>
      <c r="F93" s="95">
        <v>600007</v>
      </c>
      <c r="G93" s="96">
        <v>0.23055555555038154</v>
      </c>
      <c r="H93" s="97">
        <v>45095</v>
      </c>
      <c r="I93" s="63" t="s">
        <v>496</v>
      </c>
      <c r="J93" s="98" t="s">
        <v>529</v>
      </c>
      <c r="K93" s="55" t="s">
        <v>497</v>
      </c>
      <c r="L93" s="94" t="s">
        <v>498</v>
      </c>
      <c r="M93" s="55" t="s">
        <v>526</v>
      </c>
      <c r="N93" s="57" t="s">
        <v>530</v>
      </c>
      <c r="O93" s="55">
        <v>120</v>
      </c>
      <c r="P93" s="55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22.9" customHeight="1" x14ac:dyDescent="0.2">
      <c r="A94" s="59" t="s">
        <v>531</v>
      </c>
      <c r="B94" s="95" t="s">
        <v>117</v>
      </c>
      <c r="C94" s="95" t="s">
        <v>532</v>
      </c>
      <c r="D94" s="150" t="s">
        <v>16</v>
      </c>
      <c r="E94" s="146"/>
      <c r="F94" s="95">
        <v>600007</v>
      </c>
      <c r="G94" s="96">
        <v>0.25555555555183673</v>
      </c>
      <c r="H94" s="97">
        <v>45095</v>
      </c>
      <c r="I94" s="63" t="s">
        <v>496</v>
      </c>
      <c r="J94" s="98" t="s">
        <v>533</v>
      </c>
      <c r="K94" s="55" t="s">
        <v>497</v>
      </c>
      <c r="L94" s="94" t="s">
        <v>498</v>
      </c>
      <c r="M94" s="55" t="s">
        <v>531</v>
      </c>
      <c r="N94" s="57" t="s">
        <v>534</v>
      </c>
      <c r="O94" s="55">
        <v>120</v>
      </c>
      <c r="P94" s="55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x14ac:dyDescent="0.2">
      <c r="A95" s="59" t="s">
        <v>535</v>
      </c>
      <c r="B95" s="95" t="s">
        <v>536</v>
      </c>
      <c r="C95" s="95" t="s">
        <v>537</v>
      </c>
      <c r="D95" s="150" t="s">
        <v>16</v>
      </c>
      <c r="E95" s="146"/>
      <c r="F95" s="95">
        <v>600007</v>
      </c>
      <c r="G95" s="96">
        <v>0.31597222221898846</v>
      </c>
      <c r="H95" s="97">
        <v>45115</v>
      </c>
      <c r="I95" s="63" t="s">
        <v>496</v>
      </c>
      <c r="J95" s="98" t="s">
        <v>538</v>
      </c>
      <c r="K95" s="55" t="s">
        <v>497</v>
      </c>
      <c r="L95" s="94" t="s">
        <v>498</v>
      </c>
      <c r="M95" s="55" t="s">
        <v>535</v>
      </c>
      <c r="N95" s="57" t="s">
        <v>539</v>
      </c>
      <c r="O95" s="55">
        <v>120</v>
      </c>
      <c r="P95" s="55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48" x14ac:dyDescent="0.2">
      <c r="A96" s="59" t="s">
        <v>540</v>
      </c>
      <c r="B96" s="95" t="s">
        <v>87</v>
      </c>
      <c r="C96" s="95" t="s">
        <v>88</v>
      </c>
      <c r="D96" s="150" t="s">
        <v>44</v>
      </c>
      <c r="E96" s="146"/>
      <c r="F96" s="95">
        <v>600036</v>
      </c>
      <c r="G96" s="96">
        <v>0.27986111111385981</v>
      </c>
      <c r="H96" s="97">
        <v>45179</v>
      </c>
      <c r="I96" s="63" t="s">
        <v>496</v>
      </c>
      <c r="J96" s="98" t="s">
        <v>26</v>
      </c>
      <c r="K96" s="55" t="s">
        <v>497</v>
      </c>
      <c r="L96" s="94" t="s">
        <v>498</v>
      </c>
      <c r="M96" s="55" t="s">
        <v>540</v>
      </c>
      <c r="N96" s="57" t="s">
        <v>541</v>
      </c>
      <c r="O96" s="55">
        <v>120</v>
      </c>
      <c r="P96" s="55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24" x14ac:dyDescent="0.2">
      <c r="A97" s="59" t="s">
        <v>542</v>
      </c>
      <c r="B97" s="95" t="s">
        <v>543</v>
      </c>
      <c r="C97" s="95" t="s">
        <v>98</v>
      </c>
      <c r="D97" s="150" t="s">
        <v>16</v>
      </c>
      <c r="E97" s="146"/>
      <c r="F97" s="95">
        <v>600007</v>
      </c>
      <c r="G97" s="96">
        <v>0.28819444444525288</v>
      </c>
      <c r="H97" s="97">
        <v>45185</v>
      </c>
      <c r="I97" s="63" t="s">
        <v>496</v>
      </c>
      <c r="J97" s="98" t="s">
        <v>544</v>
      </c>
      <c r="K97" s="55" t="s">
        <v>497</v>
      </c>
      <c r="L97" s="94" t="s">
        <v>498</v>
      </c>
      <c r="M97" s="55" t="s">
        <v>542</v>
      </c>
      <c r="N97" s="57" t="s">
        <v>545</v>
      </c>
      <c r="O97" s="55">
        <v>120</v>
      </c>
      <c r="P97" s="55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48" x14ac:dyDescent="0.2">
      <c r="A98" s="59" t="s">
        <v>546</v>
      </c>
      <c r="B98" s="95" t="s">
        <v>60</v>
      </c>
      <c r="C98" s="95" t="s">
        <v>93</v>
      </c>
      <c r="D98" s="150" t="s">
        <v>503</v>
      </c>
      <c r="E98" s="146"/>
      <c r="F98" s="95">
        <v>600017</v>
      </c>
      <c r="G98" s="96">
        <v>0.30625000000145519</v>
      </c>
      <c r="H98" s="97">
        <v>45186</v>
      </c>
      <c r="I98" s="63" t="s">
        <v>496</v>
      </c>
      <c r="J98" s="98" t="s">
        <v>547</v>
      </c>
      <c r="K98" s="55" t="s">
        <v>497</v>
      </c>
      <c r="L98" s="94" t="s">
        <v>498</v>
      </c>
      <c r="M98" s="55" t="s">
        <v>546</v>
      </c>
      <c r="N98" s="57" t="s">
        <v>548</v>
      </c>
      <c r="O98" s="55">
        <v>120</v>
      </c>
      <c r="P98" s="55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48" x14ac:dyDescent="0.2">
      <c r="A99" s="59" t="s">
        <v>549</v>
      </c>
      <c r="B99" s="95" t="s">
        <v>550</v>
      </c>
      <c r="C99" s="95" t="s">
        <v>551</v>
      </c>
      <c r="D99" s="150" t="s">
        <v>503</v>
      </c>
      <c r="E99" s="146"/>
      <c r="F99" s="95">
        <v>600017</v>
      </c>
      <c r="G99" s="96">
        <v>0.27291666666666664</v>
      </c>
      <c r="H99" s="97">
        <v>45192</v>
      </c>
      <c r="I99" s="63" t="s">
        <v>496</v>
      </c>
      <c r="J99" s="98" t="s">
        <v>552</v>
      </c>
      <c r="K99" s="55" t="s">
        <v>497</v>
      </c>
      <c r="L99" s="94" t="s">
        <v>498</v>
      </c>
      <c r="M99" s="55" t="s">
        <v>549</v>
      </c>
      <c r="N99" s="57" t="s">
        <v>553</v>
      </c>
      <c r="O99" s="55">
        <v>120</v>
      </c>
      <c r="P99" s="55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22.9" customHeight="1" x14ac:dyDescent="0.2">
      <c r="A100" s="59" t="s">
        <v>554</v>
      </c>
      <c r="B100" s="95" t="s">
        <v>555</v>
      </c>
      <c r="C100" s="95" t="s">
        <v>556</v>
      </c>
      <c r="D100" s="150" t="s">
        <v>16</v>
      </c>
      <c r="E100" s="146"/>
      <c r="F100" s="95">
        <v>600007</v>
      </c>
      <c r="G100" s="96">
        <v>0.27152777777777776</v>
      </c>
      <c r="H100" s="97">
        <v>45193</v>
      </c>
      <c r="I100" s="63" t="s">
        <v>496</v>
      </c>
      <c r="J100" s="98" t="s">
        <v>557</v>
      </c>
      <c r="K100" s="55" t="s">
        <v>497</v>
      </c>
      <c r="L100" s="94" t="s">
        <v>498</v>
      </c>
      <c r="M100" s="55" t="s">
        <v>554</v>
      </c>
      <c r="N100" s="57" t="s">
        <v>558</v>
      </c>
      <c r="O100" s="55">
        <v>120</v>
      </c>
      <c r="P100" s="55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8.600000000000001" customHeight="1" x14ac:dyDescent="0.2">
      <c r="A101" s="59" t="s">
        <v>559</v>
      </c>
      <c r="B101" s="95" t="s">
        <v>501</v>
      </c>
      <c r="C101" s="95" t="s">
        <v>502</v>
      </c>
      <c r="D101" s="150" t="s">
        <v>503</v>
      </c>
      <c r="E101" s="146"/>
      <c r="F101" s="95">
        <v>600017</v>
      </c>
      <c r="G101" s="96">
        <v>0.23750000000000002</v>
      </c>
      <c r="H101" s="97">
        <v>45205</v>
      </c>
      <c r="I101" s="63" t="s">
        <v>496</v>
      </c>
      <c r="J101" s="98" t="s">
        <v>504</v>
      </c>
      <c r="K101" s="55" t="s">
        <v>497</v>
      </c>
      <c r="L101" s="94" t="s">
        <v>498</v>
      </c>
      <c r="M101" s="55" t="s">
        <v>559</v>
      </c>
      <c r="N101" s="57" t="s">
        <v>560</v>
      </c>
      <c r="O101" s="55">
        <v>120</v>
      </c>
      <c r="P101" s="55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48" x14ac:dyDescent="0.2">
      <c r="A102" s="59" t="s">
        <v>561</v>
      </c>
      <c r="B102" s="95" t="s">
        <v>562</v>
      </c>
      <c r="C102" s="95" t="s">
        <v>109</v>
      </c>
      <c r="D102" s="150" t="s">
        <v>503</v>
      </c>
      <c r="E102" s="146"/>
      <c r="F102" s="95">
        <v>600017</v>
      </c>
      <c r="G102" s="96">
        <v>0.29444444444444445</v>
      </c>
      <c r="H102" s="97">
        <v>45212</v>
      </c>
      <c r="I102" s="63" t="s">
        <v>496</v>
      </c>
      <c r="J102" s="98" t="s">
        <v>563</v>
      </c>
      <c r="K102" s="55" t="s">
        <v>497</v>
      </c>
      <c r="L102" s="94" t="s">
        <v>498</v>
      </c>
      <c r="M102" s="55" t="s">
        <v>561</v>
      </c>
      <c r="N102" s="57" t="s">
        <v>564</v>
      </c>
      <c r="O102" s="55">
        <v>120</v>
      </c>
      <c r="P102" s="55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x14ac:dyDescent="0.2">
      <c r="A103" s="59" t="s">
        <v>565</v>
      </c>
      <c r="B103" s="95" t="s">
        <v>566</v>
      </c>
      <c r="C103" s="95" t="s">
        <v>85</v>
      </c>
      <c r="D103" s="150" t="s">
        <v>16</v>
      </c>
      <c r="E103" s="146"/>
      <c r="F103" s="95">
        <v>600007</v>
      </c>
      <c r="G103" s="96">
        <v>0.29652777777777778</v>
      </c>
      <c r="H103" s="97">
        <v>45220</v>
      </c>
      <c r="I103" s="63" t="s">
        <v>496</v>
      </c>
      <c r="J103" s="98" t="s">
        <v>567</v>
      </c>
      <c r="K103" s="55" t="s">
        <v>497</v>
      </c>
      <c r="L103" s="94" t="s">
        <v>498</v>
      </c>
      <c r="M103" s="55" t="s">
        <v>565</v>
      </c>
      <c r="N103" s="57" t="s">
        <v>568</v>
      </c>
      <c r="O103" s="55">
        <v>120</v>
      </c>
      <c r="P103" s="55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22.9" customHeight="1" x14ac:dyDescent="0.2">
      <c r="A104" s="59" t="s">
        <v>569</v>
      </c>
      <c r="B104" s="95" t="s">
        <v>570</v>
      </c>
      <c r="C104" s="95" t="s">
        <v>571</v>
      </c>
      <c r="D104" s="150" t="s">
        <v>16</v>
      </c>
      <c r="E104" s="146"/>
      <c r="F104" s="95">
        <v>600007</v>
      </c>
      <c r="G104" s="96">
        <v>0.29722222222222222</v>
      </c>
      <c r="H104" s="97">
        <v>45220</v>
      </c>
      <c r="I104" s="63" t="s">
        <v>496</v>
      </c>
      <c r="J104" s="98" t="s">
        <v>572</v>
      </c>
      <c r="K104" s="55" t="s">
        <v>497</v>
      </c>
      <c r="L104" s="94" t="s">
        <v>498</v>
      </c>
      <c r="M104" s="55" t="s">
        <v>569</v>
      </c>
      <c r="N104" s="57" t="s">
        <v>573</v>
      </c>
      <c r="O104" s="55">
        <v>120</v>
      </c>
      <c r="P104" s="55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24" x14ac:dyDescent="0.2">
      <c r="A105" s="59" t="s">
        <v>574</v>
      </c>
      <c r="B105" s="95" t="s">
        <v>543</v>
      </c>
      <c r="C105" s="95" t="s">
        <v>98</v>
      </c>
      <c r="D105" s="150" t="s">
        <v>16</v>
      </c>
      <c r="E105" s="146"/>
      <c r="F105" s="95">
        <v>600007</v>
      </c>
      <c r="G105" s="96">
        <v>0.23958333333333334</v>
      </c>
      <c r="H105" s="97">
        <v>45221</v>
      </c>
      <c r="I105" s="63" t="s">
        <v>496</v>
      </c>
      <c r="J105" s="98" t="s">
        <v>544</v>
      </c>
      <c r="K105" s="55" t="s">
        <v>497</v>
      </c>
      <c r="L105" s="94" t="s">
        <v>498</v>
      </c>
      <c r="M105" s="55" t="s">
        <v>574</v>
      </c>
      <c r="N105" s="57" t="s">
        <v>575</v>
      </c>
      <c r="O105" s="55">
        <v>120</v>
      </c>
      <c r="P105" s="55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36" x14ac:dyDescent="0.2">
      <c r="A106" s="65" t="s">
        <v>576</v>
      </c>
      <c r="B106" s="99" t="s">
        <v>119</v>
      </c>
      <c r="C106" s="99" t="s">
        <v>120</v>
      </c>
      <c r="D106" s="151" t="s">
        <v>121</v>
      </c>
      <c r="E106" s="144"/>
      <c r="F106" s="99">
        <v>600030</v>
      </c>
      <c r="G106" s="100">
        <v>0.50486111110512866</v>
      </c>
      <c r="H106" s="101">
        <v>45028</v>
      </c>
      <c r="I106" s="88" t="s">
        <v>496</v>
      </c>
      <c r="J106" s="102" t="s">
        <v>122</v>
      </c>
      <c r="K106" s="72" t="s">
        <v>577</v>
      </c>
      <c r="L106" s="94" t="s">
        <v>498</v>
      </c>
      <c r="M106" s="72" t="s">
        <v>576</v>
      </c>
      <c r="N106" s="73" t="s">
        <v>578</v>
      </c>
      <c r="O106" s="72">
        <v>240</v>
      </c>
      <c r="P106" s="72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:26" ht="22.9" customHeight="1" x14ac:dyDescent="0.2">
      <c r="A107" s="75" t="s">
        <v>579</v>
      </c>
      <c r="B107" s="103" t="s">
        <v>501</v>
      </c>
      <c r="C107" s="103" t="s">
        <v>502</v>
      </c>
      <c r="D107" s="152" t="s">
        <v>503</v>
      </c>
      <c r="E107" s="146"/>
      <c r="F107" s="103">
        <v>600017</v>
      </c>
      <c r="G107" s="104">
        <v>0.53888888889196096</v>
      </c>
      <c r="H107" s="105">
        <v>45045</v>
      </c>
      <c r="I107" s="89" t="s">
        <v>496</v>
      </c>
      <c r="J107" s="106" t="s">
        <v>504</v>
      </c>
      <c r="K107" s="72" t="s">
        <v>577</v>
      </c>
      <c r="L107" s="94" t="s">
        <v>498</v>
      </c>
      <c r="M107" s="72" t="s">
        <v>579</v>
      </c>
      <c r="N107" s="73" t="s">
        <v>580</v>
      </c>
      <c r="O107" s="72">
        <v>240</v>
      </c>
      <c r="P107" s="72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:26" x14ac:dyDescent="0.2">
      <c r="A108" s="75" t="s">
        <v>581</v>
      </c>
      <c r="B108" s="103" t="s">
        <v>333</v>
      </c>
      <c r="C108" s="103" t="s">
        <v>104</v>
      </c>
      <c r="D108" s="152" t="s">
        <v>16</v>
      </c>
      <c r="E108" s="146"/>
      <c r="F108" s="103">
        <v>600007</v>
      </c>
      <c r="G108" s="104">
        <v>0.55972222222044365</v>
      </c>
      <c r="H108" s="105">
        <v>45048</v>
      </c>
      <c r="I108" s="89" t="s">
        <v>496</v>
      </c>
      <c r="J108" s="106" t="s">
        <v>335</v>
      </c>
      <c r="K108" s="72" t="s">
        <v>577</v>
      </c>
      <c r="L108" s="94" t="s">
        <v>498</v>
      </c>
      <c r="M108" s="72" t="s">
        <v>581</v>
      </c>
      <c r="N108" s="73" t="s">
        <v>582</v>
      </c>
      <c r="O108" s="72">
        <v>240</v>
      </c>
      <c r="P108" s="72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:26" ht="18.600000000000001" customHeight="1" x14ac:dyDescent="0.2">
      <c r="A109" s="75" t="s">
        <v>583</v>
      </c>
      <c r="B109" s="103" t="s">
        <v>550</v>
      </c>
      <c r="C109" s="103" t="s">
        <v>551</v>
      </c>
      <c r="D109" s="152" t="s">
        <v>503</v>
      </c>
      <c r="E109" s="146"/>
      <c r="F109" s="103">
        <v>600017</v>
      </c>
      <c r="G109" s="104">
        <v>0.52430555555474712</v>
      </c>
      <c r="H109" s="105">
        <v>45049</v>
      </c>
      <c r="I109" s="89" t="s">
        <v>496</v>
      </c>
      <c r="J109" s="106" t="s">
        <v>552</v>
      </c>
      <c r="K109" s="72" t="s">
        <v>577</v>
      </c>
      <c r="L109" s="94" t="s">
        <v>498</v>
      </c>
      <c r="M109" s="72" t="s">
        <v>583</v>
      </c>
      <c r="N109" s="73" t="s">
        <v>584</v>
      </c>
      <c r="O109" s="72">
        <v>240</v>
      </c>
      <c r="P109" s="72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:26" ht="22.9" customHeight="1" x14ac:dyDescent="0.2">
      <c r="A110" s="75" t="s">
        <v>585</v>
      </c>
      <c r="B110" s="103" t="s">
        <v>586</v>
      </c>
      <c r="C110" s="103" t="s">
        <v>85</v>
      </c>
      <c r="D110" s="152" t="s">
        <v>16</v>
      </c>
      <c r="E110" s="146"/>
      <c r="F110" s="103">
        <v>600007</v>
      </c>
      <c r="G110" s="104">
        <v>0.52500000000145519</v>
      </c>
      <c r="H110" s="105">
        <v>45049</v>
      </c>
      <c r="I110" s="89" t="s">
        <v>496</v>
      </c>
      <c r="J110" s="106" t="s">
        <v>587</v>
      </c>
      <c r="K110" s="72" t="s">
        <v>577</v>
      </c>
      <c r="L110" s="94" t="s">
        <v>498</v>
      </c>
      <c r="M110" s="72" t="s">
        <v>585</v>
      </c>
      <c r="N110" s="73" t="s">
        <v>588</v>
      </c>
      <c r="O110" s="72">
        <v>240</v>
      </c>
      <c r="P110" s="72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:26" x14ac:dyDescent="0.2">
      <c r="A111" s="75" t="s">
        <v>589</v>
      </c>
      <c r="B111" s="103" t="s">
        <v>507</v>
      </c>
      <c r="C111" s="103" t="s">
        <v>508</v>
      </c>
      <c r="D111" s="152" t="s">
        <v>16</v>
      </c>
      <c r="E111" s="146"/>
      <c r="F111" s="103">
        <v>600007</v>
      </c>
      <c r="G111" s="104">
        <v>0.54027777777810115</v>
      </c>
      <c r="H111" s="105">
        <v>45050</v>
      </c>
      <c r="I111" s="89" t="s">
        <v>496</v>
      </c>
      <c r="J111" s="106" t="s">
        <v>509</v>
      </c>
      <c r="K111" s="72" t="s">
        <v>577</v>
      </c>
      <c r="L111" s="94" t="s">
        <v>498</v>
      </c>
      <c r="M111" s="72" t="s">
        <v>589</v>
      </c>
      <c r="N111" s="73" t="s">
        <v>590</v>
      </c>
      <c r="O111" s="72">
        <v>240</v>
      </c>
      <c r="P111" s="72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spans="1:26" x14ac:dyDescent="0.2">
      <c r="A112" s="75" t="s">
        <v>591</v>
      </c>
      <c r="B112" s="103" t="s">
        <v>592</v>
      </c>
      <c r="C112" s="103" t="s">
        <v>88</v>
      </c>
      <c r="D112" s="152" t="s">
        <v>16</v>
      </c>
      <c r="E112" s="146"/>
      <c r="F112" s="103">
        <v>600007</v>
      </c>
      <c r="G112" s="104">
        <v>0.53194444444670808</v>
      </c>
      <c r="H112" s="105">
        <v>45058</v>
      </c>
      <c r="I112" s="89" t="s">
        <v>496</v>
      </c>
      <c r="J112" s="106" t="s">
        <v>593</v>
      </c>
      <c r="K112" s="72" t="s">
        <v>577</v>
      </c>
      <c r="L112" s="94" t="s">
        <v>498</v>
      </c>
      <c r="M112" s="72" t="s">
        <v>591</v>
      </c>
      <c r="N112" s="73" t="s">
        <v>594</v>
      </c>
      <c r="O112" s="72">
        <v>240</v>
      </c>
      <c r="P112" s="72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spans="1:26" x14ac:dyDescent="0.2">
      <c r="A113" s="75" t="s">
        <v>595</v>
      </c>
      <c r="B113" s="103" t="s">
        <v>80</v>
      </c>
      <c r="C113" s="103" t="s">
        <v>94</v>
      </c>
      <c r="D113" s="152" t="s">
        <v>16</v>
      </c>
      <c r="E113" s="146"/>
      <c r="F113" s="103">
        <v>600007</v>
      </c>
      <c r="G113" s="104">
        <v>0.58055555555620231</v>
      </c>
      <c r="H113" s="105">
        <v>45065</v>
      </c>
      <c r="I113" s="89" t="s">
        <v>496</v>
      </c>
      <c r="J113" s="106" t="s">
        <v>42</v>
      </c>
      <c r="K113" s="72" t="s">
        <v>577</v>
      </c>
      <c r="L113" s="94" t="s">
        <v>498</v>
      </c>
      <c r="M113" s="72" t="s">
        <v>595</v>
      </c>
      <c r="N113" s="73" t="s">
        <v>596</v>
      </c>
      <c r="O113" s="72">
        <v>240</v>
      </c>
      <c r="P113" s="72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spans="1:26" ht="22.9" customHeight="1" x14ac:dyDescent="0.2">
      <c r="A114" s="75" t="s">
        <v>597</v>
      </c>
      <c r="B114" s="103" t="s">
        <v>110</v>
      </c>
      <c r="C114" s="103" t="s">
        <v>111</v>
      </c>
      <c r="D114" s="152" t="s">
        <v>32</v>
      </c>
      <c r="E114" s="146"/>
      <c r="F114" s="103">
        <v>600035</v>
      </c>
      <c r="G114" s="104">
        <v>0.60555555555038154</v>
      </c>
      <c r="H114" s="105">
        <v>45081</v>
      </c>
      <c r="I114" s="89" t="s">
        <v>496</v>
      </c>
      <c r="J114" s="106" t="s">
        <v>27</v>
      </c>
      <c r="K114" s="72" t="s">
        <v>577</v>
      </c>
      <c r="L114" s="94" t="s">
        <v>498</v>
      </c>
      <c r="M114" s="72" t="s">
        <v>597</v>
      </c>
      <c r="N114" s="73" t="s">
        <v>598</v>
      </c>
      <c r="O114" s="72">
        <v>240</v>
      </c>
      <c r="P114" s="72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spans="1:26" x14ac:dyDescent="0.2">
      <c r="A115" s="75" t="s">
        <v>599</v>
      </c>
      <c r="B115" s="103" t="s">
        <v>117</v>
      </c>
      <c r="C115" s="103" t="s">
        <v>532</v>
      </c>
      <c r="D115" s="152" t="s">
        <v>16</v>
      </c>
      <c r="E115" s="146"/>
      <c r="F115" s="103">
        <v>600007</v>
      </c>
      <c r="G115" s="104">
        <v>0.57152777777810115</v>
      </c>
      <c r="H115" s="105">
        <v>45087</v>
      </c>
      <c r="I115" s="89" t="s">
        <v>496</v>
      </c>
      <c r="J115" s="106" t="s">
        <v>533</v>
      </c>
      <c r="K115" s="72" t="s">
        <v>577</v>
      </c>
      <c r="L115" s="94" t="s">
        <v>498</v>
      </c>
      <c r="M115" s="72" t="s">
        <v>599</v>
      </c>
      <c r="N115" s="73" t="s">
        <v>600</v>
      </c>
      <c r="O115" s="72">
        <v>240</v>
      </c>
      <c r="P115" s="72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spans="1:26" x14ac:dyDescent="0.2">
      <c r="A116" s="75" t="s">
        <v>601</v>
      </c>
      <c r="B116" s="103" t="s">
        <v>602</v>
      </c>
      <c r="C116" s="103" t="s">
        <v>98</v>
      </c>
      <c r="D116" s="152" t="s">
        <v>16</v>
      </c>
      <c r="E116" s="146"/>
      <c r="F116" s="103">
        <v>600007</v>
      </c>
      <c r="G116" s="104">
        <v>0.59861111111240461</v>
      </c>
      <c r="H116" s="105">
        <v>45094</v>
      </c>
      <c r="I116" s="89" t="s">
        <v>496</v>
      </c>
      <c r="J116" s="106" t="s">
        <v>544</v>
      </c>
      <c r="K116" s="72" t="s">
        <v>577</v>
      </c>
      <c r="L116" s="94" t="s">
        <v>498</v>
      </c>
      <c r="M116" s="72" t="s">
        <v>601</v>
      </c>
      <c r="N116" s="73" t="s">
        <v>603</v>
      </c>
      <c r="O116" s="72">
        <v>240</v>
      </c>
      <c r="P116" s="72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spans="1:26" x14ac:dyDescent="0.2">
      <c r="A117" s="75" t="s">
        <v>604</v>
      </c>
      <c r="B117" s="103" t="s">
        <v>536</v>
      </c>
      <c r="C117" s="103" t="s">
        <v>537</v>
      </c>
      <c r="D117" s="152" t="s">
        <v>16</v>
      </c>
      <c r="E117" s="146"/>
      <c r="F117" s="103">
        <v>600007</v>
      </c>
      <c r="G117" s="104">
        <v>0.65416666666715173</v>
      </c>
      <c r="H117" s="105">
        <v>45167</v>
      </c>
      <c r="I117" s="89" t="s">
        <v>496</v>
      </c>
      <c r="J117" s="106" t="s">
        <v>538</v>
      </c>
      <c r="K117" s="72" t="s">
        <v>577</v>
      </c>
      <c r="L117" s="94" t="s">
        <v>498</v>
      </c>
      <c r="M117" s="72" t="s">
        <v>604</v>
      </c>
      <c r="N117" s="73" t="s">
        <v>605</v>
      </c>
      <c r="O117" s="72">
        <v>240</v>
      </c>
      <c r="P117" s="72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spans="1:26" ht="48" x14ac:dyDescent="0.2">
      <c r="A118" s="75" t="s">
        <v>606</v>
      </c>
      <c r="B118" s="103" t="s">
        <v>60</v>
      </c>
      <c r="C118" s="103" t="s">
        <v>93</v>
      </c>
      <c r="D118" s="152" t="s">
        <v>503</v>
      </c>
      <c r="E118" s="146"/>
      <c r="F118" s="103">
        <v>600017</v>
      </c>
      <c r="G118" s="104">
        <v>0.60347222222480923</v>
      </c>
      <c r="H118" s="105">
        <v>45185</v>
      </c>
      <c r="I118" s="89" t="s">
        <v>496</v>
      </c>
      <c r="J118" s="106" t="s">
        <v>547</v>
      </c>
      <c r="K118" s="72" t="s">
        <v>577</v>
      </c>
      <c r="L118" s="94" t="s">
        <v>498</v>
      </c>
      <c r="M118" s="72" t="s">
        <v>606</v>
      </c>
      <c r="N118" s="73" t="s">
        <v>607</v>
      </c>
      <c r="O118" s="72">
        <v>240</v>
      </c>
      <c r="P118" s="72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spans="1:26" ht="18.600000000000001" customHeight="1" x14ac:dyDescent="0.2">
      <c r="A119" s="75" t="s">
        <v>608</v>
      </c>
      <c r="B119" s="103" t="s">
        <v>527</v>
      </c>
      <c r="C119" s="103" t="s">
        <v>528</v>
      </c>
      <c r="D119" s="152" t="s">
        <v>16</v>
      </c>
      <c r="E119" s="146"/>
      <c r="F119" s="103">
        <v>600007</v>
      </c>
      <c r="G119" s="104">
        <v>0.53819444444525288</v>
      </c>
      <c r="H119" s="105">
        <v>45186</v>
      </c>
      <c r="I119" s="89" t="s">
        <v>496</v>
      </c>
      <c r="J119" s="106" t="s">
        <v>529</v>
      </c>
      <c r="K119" s="72" t="s">
        <v>577</v>
      </c>
      <c r="L119" s="94" t="s">
        <v>498</v>
      </c>
      <c r="M119" s="72" t="s">
        <v>608</v>
      </c>
      <c r="N119" s="73" t="s">
        <v>609</v>
      </c>
      <c r="O119" s="72">
        <v>240</v>
      </c>
      <c r="P119" s="72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spans="1:26" ht="22.9" customHeight="1" x14ac:dyDescent="0.2">
      <c r="A120" s="75" t="s">
        <v>610</v>
      </c>
      <c r="B120" s="103" t="s">
        <v>501</v>
      </c>
      <c r="C120" s="103" t="s">
        <v>502</v>
      </c>
      <c r="D120" s="152" t="s">
        <v>503</v>
      </c>
      <c r="E120" s="146"/>
      <c r="F120" s="103">
        <v>600017</v>
      </c>
      <c r="G120" s="104">
        <v>0.51388888888888895</v>
      </c>
      <c r="H120" s="105">
        <v>45207</v>
      </c>
      <c r="I120" s="89" t="s">
        <v>496</v>
      </c>
      <c r="J120" s="106" t="s">
        <v>504</v>
      </c>
      <c r="K120" s="72" t="s">
        <v>577</v>
      </c>
      <c r="L120" s="94" t="s">
        <v>498</v>
      </c>
      <c r="M120" s="72" t="s">
        <v>610</v>
      </c>
      <c r="N120" s="73" t="s">
        <v>611</v>
      </c>
      <c r="O120" s="72">
        <v>240</v>
      </c>
      <c r="P120" s="72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spans="1:26" ht="48" x14ac:dyDescent="0.2">
      <c r="A121" s="75" t="s">
        <v>612</v>
      </c>
      <c r="B121" s="103" t="s">
        <v>562</v>
      </c>
      <c r="C121" s="103" t="s">
        <v>109</v>
      </c>
      <c r="D121" s="152" t="s">
        <v>503</v>
      </c>
      <c r="E121" s="146"/>
      <c r="F121" s="103">
        <v>600017</v>
      </c>
      <c r="G121" s="104">
        <v>0.62430555555555556</v>
      </c>
      <c r="H121" s="105">
        <v>45211</v>
      </c>
      <c r="I121" s="89" t="s">
        <v>496</v>
      </c>
      <c r="J121" s="106" t="s">
        <v>563</v>
      </c>
      <c r="K121" s="72" t="s">
        <v>577</v>
      </c>
      <c r="L121" s="94" t="s">
        <v>498</v>
      </c>
      <c r="M121" s="72" t="s">
        <v>612</v>
      </c>
      <c r="N121" s="73" t="s">
        <v>613</v>
      </c>
      <c r="O121" s="72">
        <v>240</v>
      </c>
      <c r="P121" s="72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spans="1:26" ht="48" x14ac:dyDescent="0.2">
      <c r="A122" s="75" t="s">
        <v>614</v>
      </c>
      <c r="B122" s="103" t="s">
        <v>84</v>
      </c>
      <c r="C122" s="103" t="s">
        <v>615</v>
      </c>
      <c r="D122" s="152" t="s">
        <v>503</v>
      </c>
      <c r="E122" s="146"/>
      <c r="F122" s="103">
        <v>600017</v>
      </c>
      <c r="G122" s="104">
        <v>0.51111111111111118</v>
      </c>
      <c r="H122" s="105">
        <v>45221</v>
      </c>
      <c r="I122" s="89" t="s">
        <v>496</v>
      </c>
      <c r="J122" s="106" t="s">
        <v>616</v>
      </c>
      <c r="K122" s="72" t="s">
        <v>577</v>
      </c>
      <c r="L122" s="94" t="s">
        <v>498</v>
      </c>
      <c r="M122" s="72" t="s">
        <v>614</v>
      </c>
      <c r="N122" s="73" t="s">
        <v>617</v>
      </c>
      <c r="O122" s="72">
        <v>240</v>
      </c>
      <c r="P122" s="72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spans="1:26" ht="48" x14ac:dyDescent="0.2">
      <c r="A123" s="49" t="s">
        <v>618</v>
      </c>
      <c r="B123" s="90" t="s">
        <v>501</v>
      </c>
      <c r="C123" s="90" t="s">
        <v>502</v>
      </c>
      <c r="D123" s="149" t="s">
        <v>503</v>
      </c>
      <c r="E123" s="144"/>
      <c r="F123" s="90">
        <v>600017</v>
      </c>
      <c r="G123" s="91">
        <v>0.64861111110803904</v>
      </c>
      <c r="H123" s="92">
        <v>45038</v>
      </c>
      <c r="I123" s="53" t="s">
        <v>496</v>
      </c>
      <c r="J123" s="93" t="s">
        <v>504</v>
      </c>
      <c r="K123" s="55" t="s">
        <v>619</v>
      </c>
      <c r="L123" s="94" t="s">
        <v>498</v>
      </c>
      <c r="M123" s="55" t="s">
        <v>618</v>
      </c>
      <c r="N123" s="57" t="s">
        <v>620</v>
      </c>
      <c r="O123" s="55">
        <v>255</v>
      </c>
      <c r="P123" s="55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x14ac:dyDescent="0.2">
      <c r="A124" s="59" t="s">
        <v>621</v>
      </c>
      <c r="B124" s="95" t="s">
        <v>333</v>
      </c>
      <c r="C124" s="95" t="s">
        <v>104</v>
      </c>
      <c r="D124" s="150" t="s">
        <v>16</v>
      </c>
      <c r="E124" s="146"/>
      <c r="F124" s="95">
        <v>600007</v>
      </c>
      <c r="G124" s="96">
        <v>0.64999999999417923</v>
      </c>
      <c r="H124" s="97">
        <v>45049</v>
      </c>
      <c r="I124" s="63" t="s">
        <v>496</v>
      </c>
      <c r="J124" s="98" t="s">
        <v>335</v>
      </c>
      <c r="K124" s="55" t="s">
        <v>619</v>
      </c>
      <c r="L124" s="94" t="s">
        <v>498</v>
      </c>
      <c r="M124" s="55" t="s">
        <v>621</v>
      </c>
      <c r="N124" s="57" t="s">
        <v>622</v>
      </c>
      <c r="O124" s="55">
        <v>255</v>
      </c>
      <c r="P124" s="55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48" x14ac:dyDescent="0.2">
      <c r="A125" s="59" t="s">
        <v>623</v>
      </c>
      <c r="B125" s="95" t="s">
        <v>624</v>
      </c>
      <c r="C125" s="95" t="s">
        <v>625</v>
      </c>
      <c r="D125" s="150" t="s">
        <v>503</v>
      </c>
      <c r="E125" s="146"/>
      <c r="F125" s="95">
        <v>600017</v>
      </c>
      <c r="G125" s="96">
        <v>0.61458333333575865</v>
      </c>
      <c r="H125" s="97">
        <v>45050</v>
      </c>
      <c r="I125" s="63" t="s">
        <v>496</v>
      </c>
      <c r="J125" s="98" t="s">
        <v>626</v>
      </c>
      <c r="K125" s="55" t="s">
        <v>619</v>
      </c>
      <c r="L125" s="94" t="s">
        <v>498</v>
      </c>
      <c r="M125" s="55" t="s">
        <v>623</v>
      </c>
      <c r="N125" s="57" t="s">
        <v>627</v>
      </c>
      <c r="O125" s="55">
        <v>255</v>
      </c>
      <c r="P125" s="55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x14ac:dyDescent="0.2">
      <c r="A126" s="59" t="s">
        <v>628</v>
      </c>
      <c r="B126" s="95" t="s">
        <v>629</v>
      </c>
      <c r="C126" s="95" t="s">
        <v>630</v>
      </c>
      <c r="D126" s="150" t="s">
        <v>16</v>
      </c>
      <c r="E126" s="146"/>
      <c r="F126" s="95">
        <v>600007</v>
      </c>
      <c r="G126" s="96">
        <v>0.70347222222335404</v>
      </c>
      <c r="H126" s="97">
        <v>45050</v>
      </c>
      <c r="I126" s="63" t="s">
        <v>496</v>
      </c>
      <c r="J126" s="98" t="s">
        <v>631</v>
      </c>
      <c r="K126" s="55" t="s">
        <v>619</v>
      </c>
      <c r="L126" s="94" t="s">
        <v>498</v>
      </c>
      <c r="M126" s="55" t="s">
        <v>628</v>
      </c>
      <c r="N126" s="57" t="s">
        <v>632</v>
      </c>
      <c r="O126" s="55">
        <v>255</v>
      </c>
      <c r="P126" s="55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4" x14ac:dyDescent="0.2">
      <c r="A127" s="59" t="s">
        <v>633</v>
      </c>
      <c r="B127" s="95" t="s">
        <v>543</v>
      </c>
      <c r="C127" s="95" t="s">
        <v>98</v>
      </c>
      <c r="D127" s="150" t="s">
        <v>16</v>
      </c>
      <c r="E127" s="146"/>
      <c r="F127" s="95">
        <v>600007</v>
      </c>
      <c r="G127" s="96">
        <v>0.67083333333721384</v>
      </c>
      <c r="H127" s="97">
        <v>45135</v>
      </c>
      <c r="I127" s="63" t="s">
        <v>496</v>
      </c>
      <c r="J127" s="98" t="s">
        <v>544</v>
      </c>
      <c r="K127" s="55" t="s">
        <v>619</v>
      </c>
      <c r="L127" s="94" t="s">
        <v>498</v>
      </c>
      <c r="M127" s="55" t="s">
        <v>633</v>
      </c>
      <c r="N127" s="57" t="s">
        <v>634</v>
      </c>
      <c r="O127" s="55">
        <v>255</v>
      </c>
      <c r="P127" s="55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x14ac:dyDescent="0.2">
      <c r="A128" s="59" t="s">
        <v>635</v>
      </c>
      <c r="B128" s="95" t="s">
        <v>84</v>
      </c>
      <c r="C128" s="95" t="s">
        <v>81</v>
      </c>
      <c r="D128" s="150" t="s">
        <v>16</v>
      </c>
      <c r="E128" s="146"/>
      <c r="F128" s="95">
        <v>600007</v>
      </c>
      <c r="G128" s="96">
        <v>0.61458333333575865</v>
      </c>
      <c r="H128" s="97">
        <v>45176</v>
      </c>
      <c r="I128" s="63" t="s">
        <v>496</v>
      </c>
      <c r="J128" s="98" t="s">
        <v>636</v>
      </c>
      <c r="K128" s="55" t="s">
        <v>619</v>
      </c>
      <c r="L128" s="94" t="s">
        <v>498</v>
      </c>
      <c r="M128" s="55" t="s">
        <v>635</v>
      </c>
      <c r="N128" s="57" t="s">
        <v>637</v>
      </c>
      <c r="O128" s="55">
        <v>255</v>
      </c>
      <c r="P128" s="55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x14ac:dyDescent="0.2">
      <c r="A129" s="59" t="s">
        <v>638</v>
      </c>
      <c r="B129" s="95" t="s">
        <v>527</v>
      </c>
      <c r="C129" s="95" t="s">
        <v>528</v>
      </c>
      <c r="D129" s="150" t="s">
        <v>16</v>
      </c>
      <c r="E129" s="146"/>
      <c r="F129" s="95">
        <v>600007</v>
      </c>
      <c r="G129" s="96">
        <v>0.57430555555038154</v>
      </c>
      <c r="H129" s="97">
        <v>45185</v>
      </c>
      <c r="I129" s="63" t="s">
        <v>496</v>
      </c>
      <c r="J129" s="98" t="s">
        <v>529</v>
      </c>
      <c r="K129" s="55" t="s">
        <v>619</v>
      </c>
      <c r="L129" s="94" t="s">
        <v>498</v>
      </c>
      <c r="M129" s="55" t="s">
        <v>638</v>
      </c>
      <c r="N129" s="57" t="s">
        <v>639</v>
      </c>
      <c r="O129" s="55">
        <v>255</v>
      </c>
      <c r="P129" s="55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22.9" customHeight="1" x14ac:dyDescent="0.2">
      <c r="A130" s="59" t="s">
        <v>640</v>
      </c>
      <c r="B130" s="95" t="s">
        <v>119</v>
      </c>
      <c r="C130" s="95" t="s">
        <v>120</v>
      </c>
      <c r="D130" s="150" t="s">
        <v>121</v>
      </c>
      <c r="E130" s="146"/>
      <c r="F130" s="95">
        <v>600030</v>
      </c>
      <c r="G130" s="96">
        <v>0.59861111111111109</v>
      </c>
      <c r="H130" s="97">
        <v>45209</v>
      </c>
      <c r="I130" s="63" t="s">
        <v>496</v>
      </c>
      <c r="J130" s="98" t="s">
        <v>122</v>
      </c>
      <c r="K130" s="55" t="s">
        <v>619</v>
      </c>
      <c r="L130" s="94" t="s">
        <v>498</v>
      </c>
      <c r="M130" s="55" t="s">
        <v>640</v>
      </c>
      <c r="N130" s="57" t="s">
        <v>641</v>
      </c>
      <c r="O130" s="55">
        <v>255</v>
      </c>
      <c r="P130" s="55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48" x14ac:dyDescent="0.2">
      <c r="A131" s="65" t="s">
        <v>642</v>
      </c>
      <c r="B131" s="99" t="s">
        <v>501</v>
      </c>
      <c r="C131" s="99" t="s">
        <v>502</v>
      </c>
      <c r="D131" s="151" t="s">
        <v>503</v>
      </c>
      <c r="E131" s="144"/>
      <c r="F131" s="99">
        <v>600017</v>
      </c>
      <c r="G131" s="100">
        <v>0.70208333332993789</v>
      </c>
      <c r="H131" s="101">
        <v>45031</v>
      </c>
      <c r="I131" s="88" t="s">
        <v>496</v>
      </c>
      <c r="J131" s="102" t="s">
        <v>504</v>
      </c>
      <c r="K131" s="72" t="s">
        <v>643</v>
      </c>
      <c r="L131" s="94" t="s">
        <v>498</v>
      </c>
      <c r="M131" s="72" t="s">
        <v>642</v>
      </c>
      <c r="N131" s="73" t="s">
        <v>644</v>
      </c>
      <c r="O131" s="72">
        <v>270</v>
      </c>
      <c r="P131" s="72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spans="1:26" x14ac:dyDescent="0.2">
      <c r="A132" s="75" t="s">
        <v>645</v>
      </c>
      <c r="B132" s="103" t="s">
        <v>333</v>
      </c>
      <c r="C132" s="103" t="s">
        <v>104</v>
      </c>
      <c r="D132" s="152" t="s">
        <v>16</v>
      </c>
      <c r="E132" s="146"/>
      <c r="F132" s="103">
        <v>600007</v>
      </c>
      <c r="G132" s="104">
        <v>0.60277777777810115</v>
      </c>
      <c r="H132" s="105">
        <v>45047</v>
      </c>
      <c r="I132" s="89" t="s">
        <v>496</v>
      </c>
      <c r="J132" s="106" t="s">
        <v>335</v>
      </c>
      <c r="K132" s="72" t="s">
        <v>643</v>
      </c>
      <c r="L132" s="94" t="s">
        <v>498</v>
      </c>
      <c r="M132" s="72" t="s">
        <v>645</v>
      </c>
      <c r="N132" s="73" t="s">
        <v>646</v>
      </c>
      <c r="O132" s="72">
        <v>270</v>
      </c>
      <c r="P132" s="72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spans="1:26" x14ac:dyDescent="0.2">
      <c r="A133" s="75" t="s">
        <v>647</v>
      </c>
      <c r="B133" s="103" t="s">
        <v>629</v>
      </c>
      <c r="C133" s="103" t="s">
        <v>630</v>
      </c>
      <c r="D133" s="152" t="s">
        <v>16</v>
      </c>
      <c r="E133" s="146"/>
      <c r="F133" s="103">
        <v>600007</v>
      </c>
      <c r="G133" s="104">
        <v>0.62916666666569654</v>
      </c>
      <c r="H133" s="105">
        <v>45049</v>
      </c>
      <c r="I133" s="89" t="s">
        <v>496</v>
      </c>
      <c r="J133" s="106" t="s">
        <v>631</v>
      </c>
      <c r="K133" s="72" t="s">
        <v>643</v>
      </c>
      <c r="L133" s="94" t="s">
        <v>498</v>
      </c>
      <c r="M133" s="72" t="s">
        <v>647</v>
      </c>
      <c r="N133" s="73" t="s">
        <v>648</v>
      </c>
      <c r="O133" s="72">
        <v>270</v>
      </c>
      <c r="P133" s="72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spans="1:26" x14ac:dyDescent="0.2">
      <c r="A134" s="75" t="s">
        <v>649</v>
      </c>
      <c r="B134" s="103" t="s">
        <v>527</v>
      </c>
      <c r="C134" s="103" t="s">
        <v>528</v>
      </c>
      <c r="D134" s="152" t="s">
        <v>16</v>
      </c>
      <c r="E134" s="146"/>
      <c r="F134" s="103">
        <v>600007</v>
      </c>
      <c r="G134" s="104">
        <v>0.53333333333284827</v>
      </c>
      <c r="H134" s="105">
        <v>45094</v>
      </c>
      <c r="I134" s="89" t="s">
        <v>496</v>
      </c>
      <c r="J134" s="106" t="s">
        <v>529</v>
      </c>
      <c r="K134" s="72" t="s">
        <v>643</v>
      </c>
      <c r="L134" s="94" t="s">
        <v>498</v>
      </c>
      <c r="M134" s="72" t="s">
        <v>649</v>
      </c>
      <c r="N134" s="73" t="s">
        <v>650</v>
      </c>
      <c r="O134" s="72">
        <v>270</v>
      </c>
      <c r="P134" s="72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26" ht="36" x14ac:dyDescent="0.2">
      <c r="A135" s="75" t="s">
        <v>651</v>
      </c>
      <c r="B135" s="103" t="s">
        <v>119</v>
      </c>
      <c r="C135" s="103" t="s">
        <v>120</v>
      </c>
      <c r="D135" s="152" t="s">
        <v>121</v>
      </c>
      <c r="E135" s="146"/>
      <c r="F135" s="103">
        <v>600030</v>
      </c>
      <c r="G135" s="104">
        <v>0.554861111115315</v>
      </c>
      <c r="H135" s="105">
        <v>45094</v>
      </c>
      <c r="I135" s="89" t="s">
        <v>496</v>
      </c>
      <c r="J135" s="106" t="s">
        <v>122</v>
      </c>
      <c r="K135" s="72" t="s">
        <v>643</v>
      </c>
      <c r="L135" s="94" t="s">
        <v>498</v>
      </c>
      <c r="M135" s="72" t="s">
        <v>651</v>
      </c>
      <c r="N135" s="73" t="s">
        <v>652</v>
      </c>
      <c r="O135" s="72">
        <v>270</v>
      </c>
      <c r="P135" s="72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26" x14ac:dyDescent="0.2">
      <c r="A136" s="75" t="s">
        <v>653</v>
      </c>
      <c r="B136" s="103" t="s">
        <v>80</v>
      </c>
      <c r="C136" s="103" t="s">
        <v>94</v>
      </c>
      <c r="D136" s="152" t="s">
        <v>16</v>
      </c>
      <c r="E136" s="146"/>
      <c r="F136" s="103">
        <v>600007</v>
      </c>
      <c r="G136" s="104">
        <v>0.71388888889487134</v>
      </c>
      <c r="H136" s="105">
        <v>45125</v>
      </c>
      <c r="I136" s="89" t="s">
        <v>496</v>
      </c>
      <c r="J136" s="106" t="s">
        <v>42</v>
      </c>
      <c r="K136" s="72" t="s">
        <v>643</v>
      </c>
      <c r="L136" s="94" t="s">
        <v>498</v>
      </c>
      <c r="M136" s="72" t="s">
        <v>653</v>
      </c>
      <c r="N136" s="73" t="s">
        <v>654</v>
      </c>
      <c r="O136" s="72">
        <v>270</v>
      </c>
      <c r="P136" s="72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26" ht="18.600000000000001" customHeight="1" x14ac:dyDescent="0.2">
      <c r="A137" s="75" t="s">
        <v>655</v>
      </c>
      <c r="B137" s="103" t="s">
        <v>87</v>
      </c>
      <c r="C137" s="103" t="s">
        <v>88</v>
      </c>
      <c r="D137" s="152" t="s">
        <v>44</v>
      </c>
      <c r="E137" s="146"/>
      <c r="F137" s="103">
        <v>600036</v>
      </c>
      <c r="G137" s="104">
        <v>0.67361111110949423</v>
      </c>
      <c r="H137" s="105">
        <v>45136</v>
      </c>
      <c r="I137" s="89" t="s">
        <v>496</v>
      </c>
      <c r="J137" s="106" t="s">
        <v>26</v>
      </c>
      <c r="K137" s="72" t="s">
        <v>643</v>
      </c>
      <c r="L137" s="94" t="s">
        <v>498</v>
      </c>
      <c r="M137" s="72" t="s">
        <v>655</v>
      </c>
      <c r="N137" s="73" t="s">
        <v>656</v>
      </c>
      <c r="O137" s="72">
        <v>270</v>
      </c>
      <c r="P137" s="72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26" x14ac:dyDescent="0.2">
      <c r="A138" s="75" t="s">
        <v>657</v>
      </c>
      <c r="B138" s="103" t="s">
        <v>658</v>
      </c>
      <c r="C138" s="103" t="s">
        <v>659</v>
      </c>
      <c r="D138" s="152" t="s">
        <v>16</v>
      </c>
      <c r="E138" s="146"/>
      <c r="F138" s="103">
        <v>600007</v>
      </c>
      <c r="G138" s="104">
        <v>0.67152777777664596</v>
      </c>
      <c r="H138" s="105">
        <v>45151</v>
      </c>
      <c r="I138" s="89" t="s">
        <v>496</v>
      </c>
      <c r="J138" s="106" t="s">
        <v>660</v>
      </c>
      <c r="K138" s="72" t="s">
        <v>643</v>
      </c>
      <c r="L138" s="94" t="s">
        <v>498</v>
      </c>
      <c r="M138" s="72" t="s">
        <v>657</v>
      </c>
      <c r="N138" s="73" t="s">
        <v>661</v>
      </c>
      <c r="O138" s="72">
        <v>270</v>
      </c>
      <c r="P138" s="72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26" x14ac:dyDescent="0.2">
      <c r="A139" s="75" t="s">
        <v>662</v>
      </c>
      <c r="B139" s="103" t="s">
        <v>507</v>
      </c>
      <c r="C139" s="103" t="s">
        <v>508</v>
      </c>
      <c r="D139" s="152" t="s">
        <v>16</v>
      </c>
      <c r="E139" s="146"/>
      <c r="F139" s="103">
        <v>600007</v>
      </c>
      <c r="G139" s="104">
        <v>0.65000000000145519</v>
      </c>
      <c r="H139" s="105">
        <v>45164</v>
      </c>
      <c r="I139" s="89" t="s">
        <v>496</v>
      </c>
      <c r="J139" s="106" t="s">
        <v>509</v>
      </c>
      <c r="K139" s="72" t="s">
        <v>643</v>
      </c>
      <c r="L139" s="94" t="s">
        <v>498</v>
      </c>
      <c r="M139" s="72" t="s">
        <v>662</v>
      </c>
      <c r="N139" s="73" t="s">
        <v>663</v>
      </c>
      <c r="O139" s="72">
        <v>270</v>
      </c>
      <c r="P139" s="72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26" ht="24" x14ac:dyDescent="0.2">
      <c r="A140" s="75" t="s">
        <v>664</v>
      </c>
      <c r="B140" s="103" t="s">
        <v>543</v>
      </c>
      <c r="C140" s="103" t="s">
        <v>98</v>
      </c>
      <c r="D140" s="152" t="s">
        <v>16</v>
      </c>
      <c r="E140" s="146"/>
      <c r="F140" s="103">
        <v>600007</v>
      </c>
      <c r="G140" s="104">
        <v>0.63611111111111118</v>
      </c>
      <c r="H140" s="105">
        <v>45198</v>
      </c>
      <c r="I140" s="89" t="s">
        <v>496</v>
      </c>
      <c r="J140" s="106" t="s">
        <v>544</v>
      </c>
      <c r="K140" s="72" t="s">
        <v>643</v>
      </c>
      <c r="L140" s="94" t="s">
        <v>498</v>
      </c>
      <c r="M140" s="72" t="s">
        <v>664</v>
      </c>
      <c r="N140" s="73" t="s">
        <v>665</v>
      </c>
      <c r="O140" s="72">
        <v>270</v>
      </c>
      <c r="P140" s="72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26" x14ac:dyDescent="0.2">
      <c r="A141" s="75" t="s">
        <v>666</v>
      </c>
      <c r="B141" s="103" t="s">
        <v>117</v>
      </c>
      <c r="C141" s="103" t="s">
        <v>532</v>
      </c>
      <c r="D141" s="152" t="s">
        <v>16</v>
      </c>
      <c r="E141" s="146"/>
      <c r="F141" s="103">
        <v>600007</v>
      </c>
      <c r="G141" s="104">
        <v>0.66388888888888886</v>
      </c>
      <c r="H141" s="105">
        <v>45207</v>
      </c>
      <c r="I141" s="89" t="s">
        <v>496</v>
      </c>
      <c r="J141" s="106" t="s">
        <v>533</v>
      </c>
      <c r="K141" s="72" t="s">
        <v>643</v>
      </c>
      <c r="L141" s="94" t="s">
        <v>498</v>
      </c>
      <c r="M141" s="72" t="s">
        <v>666</v>
      </c>
      <c r="N141" s="73" t="s">
        <v>667</v>
      </c>
      <c r="O141" s="72">
        <v>270</v>
      </c>
      <c r="P141" s="72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26" x14ac:dyDescent="0.2">
      <c r="A142" s="75" t="s">
        <v>668</v>
      </c>
      <c r="B142" s="103" t="s">
        <v>84</v>
      </c>
      <c r="C142" s="103" t="s">
        <v>81</v>
      </c>
      <c r="D142" s="152" t="s">
        <v>16</v>
      </c>
      <c r="E142" s="146"/>
      <c r="F142" s="103">
        <v>600007</v>
      </c>
      <c r="G142" s="104">
        <v>0.61597222222222225</v>
      </c>
      <c r="H142" s="105">
        <v>45217</v>
      </c>
      <c r="I142" s="89" t="s">
        <v>496</v>
      </c>
      <c r="J142" s="106" t="s">
        <v>636</v>
      </c>
      <c r="K142" s="72" t="s">
        <v>643</v>
      </c>
      <c r="L142" s="94" t="s">
        <v>498</v>
      </c>
      <c r="M142" s="72" t="s">
        <v>668</v>
      </c>
      <c r="N142" s="73" t="s">
        <v>669</v>
      </c>
      <c r="O142" s="72">
        <v>270</v>
      </c>
      <c r="P142" s="72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26" x14ac:dyDescent="0.2">
      <c r="A143" s="49" t="s">
        <v>670</v>
      </c>
      <c r="B143" s="90" t="s">
        <v>671</v>
      </c>
      <c r="C143" s="90" t="s">
        <v>672</v>
      </c>
      <c r="D143" s="149" t="s">
        <v>16</v>
      </c>
      <c r="E143" s="144"/>
      <c r="F143" s="107">
        <v>600007</v>
      </c>
      <c r="G143" s="108">
        <v>0.46458333333333335</v>
      </c>
      <c r="H143" s="90" t="s">
        <v>673</v>
      </c>
      <c r="I143" s="53"/>
      <c r="J143" s="109" t="s">
        <v>674</v>
      </c>
      <c r="K143" s="55" t="s">
        <v>41</v>
      </c>
      <c r="L143" s="110" t="s">
        <v>118</v>
      </c>
      <c r="M143" s="55" t="s">
        <v>670</v>
      </c>
      <c r="N143" s="57" t="s">
        <v>675</v>
      </c>
      <c r="O143" s="55">
        <v>200</v>
      </c>
      <c r="P143" s="55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22.9" customHeight="1" x14ac:dyDescent="0.2">
      <c r="A144" s="59" t="s">
        <v>676</v>
      </c>
      <c r="B144" s="95" t="s">
        <v>50</v>
      </c>
      <c r="C144" s="95" t="s">
        <v>677</v>
      </c>
      <c r="D144" s="150" t="s">
        <v>16</v>
      </c>
      <c r="E144" s="146"/>
      <c r="F144" s="111">
        <v>600007</v>
      </c>
      <c r="G144" s="112">
        <v>0.46458333333333335</v>
      </c>
      <c r="H144" s="95" t="s">
        <v>673</v>
      </c>
      <c r="I144" s="63"/>
      <c r="J144" s="113" t="s">
        <v>678</v>
      </c>
      <c r="K144" s="55" t="s">
        <v>41</v>
      </c>
      <c r="L144" s="110" t="s">
        <v>118</v>
      </c>
      <c r="M144" s="55" t="s">
        <v>676</v>
      </c>
      <c r="N144" s="57" t="s">
        <v>679</v>
      </c>
      <c r="O144" s="55">
        <v>200</v>
      </c>
      <c r="P144" s="55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x14ac:dyDescent="0.2">
      <c r="A145" s="59" t="s">
        <v>680</v>
      </c>
      <c r="B145" s="95" t="s">
        <v>50</v>
      </c>
      <c r="C145" s="95" t="s">
        <v>51</v>
      </c>
      <c r="D145" s="153" t="s">
        <v>52</v>
      </c>
      <c r="E145" s="146"/>
      <c r="F145" s="111">
        <v>600029</v>
      </c>
      <c r="G145" s="112">
        <v>0.48472222222222222</v>
      </c>
      <c r="H145" s="95" t="s">
        <v>681</v>
      </c>
      <c r="I145" s="63"/>
      <c r="J145" s="113" t="s">
        <v>53</v>
      </c>
      <c r="K145" s="55" t="s">
        <v>41</v>
      </c>
      <c r="L145" s="110" t="s">
        <v>118</v>
      </c>
      <c r="M145" s="55" t="s">
        <v>680</v>
      </c>
      <c r="N145" s="57" t="s">
        <v>682</v>
      </c>
      <c r="O145" s="55">
        <v>200</v>
      </c>
      <c r="P145" s="55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x14ac:dyDescent="0.2">
      <c r="A146" s="59" t="s">
        <v>683</v>
      </c>
      <c r="B146" s="95" t="s">
        <v>80</v>
      </c>
      <c r="C146" s="95" t="s">
        <v>112</v>
      </c>
      <c r="D146" s="150" t="s">
        <v>16</v>
      </c>
      <c r="E146" s="146"/>
      <c r="F146" s="111">
        <v>600007</v>
      </c>
      <c r="G146" s="112">
        <v>0.52222222222222225</v>
      </c>
      <c r="H146" s="95" t="s">
        <v>684</v>
      </c>
      <c r="I146" s="63"/>
      <c r="J146" s="113" t="s">
        <v>113</v>
      </c>
      <c r="K146" s="55" t="s">
        <v>41</v>
      </c>
      <c r="L146" s="110" t="s">
        <v>118</v>
      </c>
      <c r="M146" s="55" t="s">
        <v>683</v>
      </c>
      <c r="N146" s="57" t="s">
        <v>685</v>
      </c>
      <c r="O146" s="55">
        <v>200</v>
      </c>
      <c r="P146" s="55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24" x14ac:dyDescent="0.2">
      <c r="A147" s="59" t="s">
        <v>686</v>
      </c>
      <c r="B147" s="95" t="s">
        <v>543</v>
      </c>
      <c r="C147" s="95" t="s">
        <v>98</v>
      </c>
      <c r="D147" s="150" t="s">
        <v>16</v>
      </c>
      <c r="E147" s="146"/>
      <c r="F147" s="111">
        <v>600007</v>
      </c>
      <c r="G147" s="112">
        <v>0.5541666666666667</v>
      </c>
      <c r="H147" s="95" t="s">
        <v>687</v>
      </c>
      <c r="I147" s="63"/>
      <c r="J147" s="113" t="s">
        <v>544</v>
      </c>
      <c r="K147" s="55" t="s">
        <v>41</v>
      </c>
      <c r="L147" s="110" t="s">
        <v>118</v>
      </c>
      <c r="M147" s="55" t="s">
        <v>686</v>
      </c>
      <c r="N147" s="57" t="s">
        <v>688</v>
      </c>
      <c r="O147" s="55">
        <v>200</v>
      </c>
      <c r="P147" s="55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x14ac:dyDescent="0.2">
      <c r="A148" s="59" t="s">
        <v>689</v>
      </c>
      <c r="B148" s="95" t="s">
        <v>284</v>
      </c>
      <c r="C148" s="95" t="s">
        <v>285</v>
      </c>
      <c r="D148" s="150" t="s">
        <v>16</v>
      </c>
      <c r="E148" s="146"/>
      <c r="F148" s="111">
        <v>600007</v>
      </c>
      <c r="G148" s="112">
        <v>0.49305555555555558</v>
      </c>
      <c r="H148" s="95" t="s">
        <v>690</v>
      </c>
      <c r="I148" s="63"/>
      <c r="J148" s="113" t="s">
        <v>288</v>
      </c>
      <c r="K148" s="55" t="s">
        <v>41</v>
      </c>
      <c r="L148" s="110" t="s">
        <v>118</v>
      </c>
      <c r="M148" s="55" t="s">
        <v>689</v>
      </c>
      <c r="N148" s="57" t="s">
        <v>691</v>
      </c>
      <c r="O148" s="55">
        <v>200</v>
      </c>
      <c r="P148" s="55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36" x14ac:dyDescent="0.2">
      <c r="A149" s="59" t="s">
        <v>692</v>
      </c>
      <c r="B149" s="95" t="s">
        <v>106</v>
      </c>
      <c r="C149" s="95" t="s">
        <v>693</v>
      </c>
      <c r="D149" s="150" t="s">
        <v>30</v>
      </c>
      <c r="E149" s="146"/>
      <c r="F149" s="111">
        <v>600019</v>
      </c>
      <c r="G149" s="112">
        <v>0.54374999999999996</v>
      </c>
      <c r="H149" s="95" t="s">
        <v>694</v>
      </c>
      <c r="I149" s="63"/>
      <c r="J149" s="113" t="s">
        <v>695</v>
      </c>
      <c r="K149" s="55" t="s">
        <v>41</v>
      </c>
      <c r="L149" s="110" t="s">
        <v>118</v>
      </c>
      <c r="M149" s="55" t="s">
        <v>692</v>
      </c>
      <c r="N149" s="57" t="s">
        <v>696</v>
      </c>
      <c r="O149" s="55">
        <v>200</v>
      </c>
      <c r="P149" s="55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36" x14ac:dyDescent="0.2">
      <c r="A150" s="59" t="s">
        <v>697</v>
      </c>
      <c r="B150" s="95" t="s">
        <v>698</v>
      </c>
      <c r="C150" s="95" t="s">
        <v>699</v>
      </c>
      <c r="D150" s="150" t="s">
        <v>30</v>
      </c>
      <c r="E150" s="146"/>
      <c r="F150" s="111">
        <v>600019</v>
      </c>
      <c r="G150" s="112">
        <v>0.54652777777777772</v>
      </c>
      <c r="H150" s="95" t="s">
        <v>694</v>
      </c>
      <c r="I150" s="63"/>
      <c r="J150" s="113" t="s">
        <v>700</v>
      </c>
      <c r="K150" s="55" t="s">
        <v>41</v>
      </c>
      <c r="L150" s="110" t="s">
        <v>118</v>
      </c>
      <c r="M150" s="55" t="s">
        <v>697</v>
      </c>
      <c r="N150" s="57" t="s">
        <v>701</v>
      </c>
      <c r="O150" s="55">
        <v>200</v>
      </c>
      <c r="P150" s="55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22.9" customHeight="1" x14ac:dyDescent="0.2">
      <c r="A151" s="59" t="s">
        <v>702</v>
      </c>
      <c r="B151" s="95" t="s">
        <v>60</v>
      </c>
      <c r="C151" s="95" t="s">
        <v>703</v>
      </c>
      <c r="D151" s="150" t="s">
        <v>16</v>
      </c>
      <c r="E151" s="146"/>
      <c r="F151" s="111">
        <v>600007</v>
      </c>
      <c r="G151" s="112">
        <v>0.52083333333333337</v>
      </c>
      <c r="H151" s="95" t="s">
        <v>704</v>
      </c>
      <c r="I151" s="63"/>
      <c r="J151" s="113" t="s">
        <v>705</v>
      </c>
      <c r="K151" s="55" t="s">
        <v>41</v>
      </c>
      <c r="L151" s="110" t="s">
        <v>118</v>
      </c>
      <c r="M151" s="55" t="s">
        <v>702</v>
      </c>
      <c r="N151" s="57" t="s">
        <v>706</v>
      </c>
      <c r="O151" s="55">
        <v>200</v>
      </c>
      <c r="P151" s="55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x14ac:dyDescent="0.2">
      <c r="A152" s="59" t="s">
        <v>707</v>
      </c>
      <c r="B152" s="95" t="s">
        <v>708</v>
      </c>
      <c r="C152" s="95" t="s">
        <v>709</v>
      </c>
      <c r="D152" s="150" t="s">
        <v>16</v>
      </c>
      <c r="E152" s="146"/>
      <c r="F152" s="111">
        <v>600007</v>
      </c>
      <c r="G152" s="112">
        <v>0.52847222222222223</v>
      </c>
      <c r="H152" s="95" t="s">
        <v>444</v>
      </c>
      <c r="I152" s="63"/>
      <c r="J152" s="113" t="s">
        <v>710</v>
      </c>
      <c r="K152" s="55" t="s">
        <v>41</v>
      </c>
      <c r="L152" s="110" t="s">
        <v>118</v>
      </c>
      <c r="M152" s="55" t="s">
        <v>707</v>
      </c>
      <c r="N152" s="57" t="s">
        <v>711</v>
      </c>
      <c r="O152" s="55">
        <v>200</v>
      </c>
      <c r="P152" s="55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x14ac:dyDescent="0.2">
      <c r="A153" s="59" t="s">
        <v>712</v>
      </c>
      <c r="B153" s="95" t="s">
        <v>106</v>
      </c>
      <c r="C153" s="95" t="s">
        <v>108</v>
      </c>
      <c r="D153" s="150" t="s">
        <v>16</v>
      </c>
      <c r="E153" s="146"/>
      <c r="F153" s="111">
        <v>600007</v>
      </c>
      <c r="G153" s="112">
        <v>0.48749999999999999</v>
      </c>
      <c r="H153" s="95" t="s">
        <v>713</v>
      </c>
      <c r="I153" s="63"/>
      <c r="J153" s="113" t="s">
        <v>125</v>
      </c>
      <c r="K153" s="55" t="s">
        <v>41</v>
      </c>
      <c r="L153" s="110" t="s">
        <v>118</v>
      </c>
      <c r="M153" s="55" t="s">
        <v>712</v>
      </c>
      <c r="N153" s="57" t="s">
        <v>714</v>
      </c>
      <c r="O153" s="55">
        <v>200</v>
      </c>
      <c r="P153" s="55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22.9" customHeight="1" x14ac:dyDescent="0.2">
      <c r="A154" s="59" t="s">
        <v>715</v>
      </c>
      <c r="B154" s="95" t="s">
        <v>67</v>
      </c>
      <c r="C154" s="95" t="s">
        <v>68</v>
      </c>
      <c r="D154" s="150" t="s">
        <v>25</v>
      </c>
      <c r="E154" s="146"/>
      <c r="F154" s="111">
        <v>600014</v>
      </c>
      <c r="G154" s="112">
        <v>0.52500000000000002</v>
      </c>
      <c r="H154" s="95" t="s">
        <v>716</v>
      </c>
      <c r="I154" s="63"/>
      <c r="J154" s="113" t="s">
        <v>69</v>
      </c>
      <c r="K154" s="55" t="s">
        <v>41</v>
      </c>
      <c r="L154" s="110" t="s">
        <v>118</v>
      </c>
      <c r="M154" s="55" t="s">
        <v>715</v>
      </c>
      <c r="N154" s="57" t="s">
        <v>717</v>
      </c>
      <c r="O154" s="55">
        <v>200</v>
      </c>
      <c r="P154" s="55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x14ac:dyDescent="0.2">
      <c r="A155" s="59" t="s">
        <v>718</v>
      </c>
      <c r="B155" s="95" t="s">
        <v>78</v>
      </c>
      <c r="C155" s="95" t="s">
        <v>508</v>
      </c>
      <c r="D155" s="150" t="s">
        <v>16</v>
      </c>
      <c r="E155" s="146"/>
      <c r="F155" s="111">
        <v>600007</v>
      </c>
      <c r="G155" s="112">
        <v>0.49305555555555558</v>
      </c>
      <c r="H155" s="95" t="s">
        <v>719</v>
      </c>
      <c r="I155" s="63"/>
      <c r="J155" s="113" t="s">
        <v>720</v>
      </c>
      <c r="K155" s="55" t="s">
        <v>41</v>
      </c>
      <c r="L155" s="110" t="s">
        <v>118</v>
      </c>
      <c r="M155" s="55" t="s">
        <v>718</v>
      </c>
      <c r="N155" s="57" t="s">
        <v>721</v>
      </c>
      <c r="O155" s="55">
        <v>200</v>
      </c>
      <c r="P155" s="55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x14ac:dyDescent="0.2">
      <c r="A156" s="59" t="s">
        <v>722</v>
      </c>
      <c r="B156" s="95" t="s">
        <v>294</v>
      </c>
      <c r="C156" s="95" t="s">
        <v>74</v>
      </c>
      <c r="D156" s="150" t="s">
        <v>16</v>
      </c>
      <c r="E156" s="146"/>
      <c r="F156" s="111">
        <v>600007</v>
      </c>
      <c r="G156" s="112">
        <v>0.56041666666666667</v>
      </c>
      <c r="H156" s="95" t="s">
        <v>352</v>
      </c>
      <c r="I156" s="63"/>
      <c r="J156" s="113" t="s">
        <v>297</v>
      </c>
      <c r="K156" s="55" t="s">
        <v>41</v>
      </c>
      <c r="L156" s="110" t="s">
        <v>118</v>
      </c>
      <c r="M156" s="55" t="s">
        <v>722</v>
      </c>
      <c r="N156" s="57" t="s">
        <v>723</v>
      </c>
      <c r="O156" s="55">
        <v>200</v>
      </c>
      <c r="P156" s="55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x14ac:dyDescent="0.2">
      <c r="A157" s="59" t="s">
        <v>724</v>
      </c>
      <c r="B157" s="95" t="s">
        <v>97</v>
      </c>
      <c r="C157" s="95" t="s">
        <v>98</v>
      </c>
      <c r="D157" s="150" t="s">
        <v>16</v>
      </c>
      <c r="E157" s="146"/>
      <c r="F157" s="111">
        <v>600007</v>
      </c>
      <c r="G157" s="112">
        <v>0.53541666666666665</v>
      </c>
      <c r="H157" s="95" t="s">
        <v>725</v>
      </c>
      <c r="I157" s="63"/>
      <c r="J157" s="113" t="s">
        <v>99</v>
      </c>
      <c r="K157" s="55" t="s">
        <v>41</v>
      </c>
      <c r="L157" s="110" t="s">
        <v>118</v>
      </c>
      <c r="M157" s="55" t="s">
        <v>724</v>
      </c>
      <c r="N157" s="57" t="s">
        <v>726</v>
      </c>
      <c r="O157" s="55">
        <v>200</v>
      </c>
      <c r="P157" s="55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x14ac:dyDescent="0.2">
      <c r="A158" s="59" t="s">
        <v>727</v>
      </c>
      <c r="B158" s="95" t="s">
        <v>123</v>
      </c>
      <c r="C158" s="95" t="s">
        <v>108</v>
      </c>
      <c r="D158" s="150" t="s">
        <v>16</v>
      </c>
      <c r="E158" s="146"/>
      <c r="F158" s="111">
        <v>600007</v>
      </c>
      <c r="G158" s="112">
        <v>0.55486111111111114</v>
      </c>
      <c r="H158" s="95" t="s">
        <v>725</v>
      </c>
      <c r="I158" s="63"/>
      <c r="J158" s="113" t="s">
        <v>124</v>
      </c>
      <c r="K158" s="55" t="s">
        <v>41</v>
      </c>
      <c r="L158" s="110" t="s">
        <v>118</v>
      </c>
      <c r="M158" s="55" t="s">
        <v>727</v>
      </c>
      <c r="N158" s="57" t="s">
        <v>728</v>
      </c>
      <c r="O158" s="55">
        <v>200</v>
      </c>
      <c r="P158" s="55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x14ac:dyDescent="0.2">
      <c r="A159" s="59" t="s">
        <v>729</v>
      </c>
      <c r="B159" s="95" t="s">
        <v>100</v>
      </c>
      <c r="C159" s="95" t="s">
        <v>101</v>
      </c>
      <c r="D159" s="150" t="s">
        <v>16</v>
      </c>
      <c r="E159" s="146"/>
      <c r="F159" s="111">
        <v>600007</v>
      </c>
      <c r="G159" s="112">
        <v>0.52638888888888891</v>
      </c>
      <c r="H159" s="95" t="s">
        <v>730</v>
      </c>
      <c r="I159" s="63"/>
      <c r="J159" s="113" t="s">
        <v>35</v>
      </c>
      <c r="K159" s="55" t="s">
        <v>41</v>
      </c>
      <c r="L159" s="110" t="s">
        <v>118</v>
      </c>
      <c r="M159" s="55" t="s">
        <v>729</v>
      </c>
      <c r="N159" s="57" t="s">
        <v>731</v>
      </c>
      <c r="O159" s="55">
        <v>200</v>
      </c>
      <c r="P159" s="55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x14ac:dyDescent="0.2">
      <c r="A160" s="59" t="s">
        <v>732</v>
      </c>
      <c r="B160" s="95" t="s">
        <v>102</v>
      </c>
      <c r="C160" s="95" t="s">
        <v>103</v>
      </c>
      <c r="D160" s="150" t="s">
        <v>16</v>
      </c>
      <c r="E160" s="146"/>
      <c r="F160" s="111">
        <v>600007</v>
      </c>
      <c r="G160" s="112">
        <v>0.52777777777777779</v>
      </c>
      <c r="H160" s="95" t="s">
        <v>730</v>
      </c>
      <c r="I160" s="63"/>
      <c r="J160" s="113" t="s">
        <v>36</v>
      </c>
      <c r="K160" s="55" t="s">
        <v>41</v>
      </c>
      <c r="L160" s="110" t="s">
        <v>118</v>
      </c>
      <c r="M160" s="55" t="s">
        <v>732</v>
      </c>
      <c r="N160" s="57" t="s">
        <v>733</v>
      </c>
      <c r="O160" s="55">
        <v>200</v>
      </c>
      <c r="P160" s="55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x14ac:dyDescent="0.2">
      <c r="A161" s="59" t="s">
        <v>734</v>
      </c>
      <c r="B161" s="95" t="s">
        <v>89</v>
      </c>
      <c r="C161" s="95" t="s">
        <v>105</v>
      </c>
      <c r="D161" s="150" t="s">
        <v>16</v>
      </c>
      <c r="E161" s="146"/>
      <c r="F161" s="111">
        <v>600007</v>
      </c>
      <c r="G161" s="112">
        <v>0.54583333333333328</v>
      </c>
      <c r="H161" s="95" t="s">
        <v>735</v>
      </c>
      <c r="I161" s="63"/>
      <c r="J161" s="113" t="s">
        <v>28</v>
      </c>
      <c r="K161" s="55" t="s">
        <v>41</v>
      </c>
      <c r="L161" s="110" t="s">
        <v>118</v>
      </c>
      <c r="M161" s="55" t="s">
        <v>734</v>
      </c>
      <c r="N161" s="57" t="s">
        <v>736</v>
      </c>
      <c r="O161" s="55">
        <v>200</v>
      </c>
      <c r="P161" s="55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22.9" customHeight="1" x14ac:dyDescent="0.2">
      <c r="A162" s="59" t="s">
        <v>737</v>
      </c>
      <c r="B162" s="95" t="s">
        <v>738</v>
      </c>
      <c r="C162" s="95" t="s">
        <v>739</v>
      </c>
      <c r="D162" s="150" t="s">
        <v>16</v>
      </c>
      <c r="E162" s="146"/>
      <c r="F162" s="111">
        <v>600007</v>
      </c>
      <c r="G162" s="112">
        <v>0.49305555555555558</v>
      </c>
      <c r="H162" s="95" t="s">
        <v>740</v>
      </c>
      <c r="I162" s="63"/>
      <c r="J162" s="113" t="s">
        <v>741</v>
      </c>
      <c r="K162" s="55" t="s">
        <v>41</v>
      </c>
      <c r="L162" s="110" t="s">
        <v>118</v>
      </c>
      <c r="M162" s="55" t="s">
        <v>737</v>
      </c>
      <c r="N162" s="57" t="s">
        <v>742</v>
      </c>
      <c r="O162" s="55">
        <v>200</v>
      </c>
      <c r="P162" s="55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x14ac:dyDescent="0.2">
      <c r="A163" s="59" t="s">
        <v>743</v>
      </c>
      <c r="B163" s="95" t="s">
        <v>744</v>
      </c>
      <c r="C163" s="95" t="s">
        <v>745</v>
      </c>
      <c r="D163" s="150" t="s">
        <v>16</v>
      </c>
      <c r="E163" s="146"/>
      <c r="F163" s="111">
        <v>600007</v>
      </c>
      <c r="G163" s="112">
        <v>0.48958333333333331</v>
      </c>
      <c r="H163" s="95" t="s">
        <v>326</v>
      </c>
      <c r="I163" s="63"/>
      <c r="J163" s="113" t="s">
        <v>746</v>
      </c>
      <c r="K163" s="55" t="s">
        <v>41</v>
      </c>
      <c r="L163" s="110" t="s">
        <v>118</v>
      </c>
      <c r="M163" s="55" t="s">
        <v>743</v>
      </c>
      <c r="N163" s="57" t="s">
        <v>747</v>
      </c>
      <c r="O163" s="55">
        <v>200</v>
      </c>
      <c r="P163" s="55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x14ac:dyDescent="0.2">
      <c r="A164" s="59" t="s">
        <v>748</v>
      </c>
      <c r="B164" s="95" t="s">
        <v>749</v>
      </c>
      <c r="C164" s="95" t="s">
        <v>250</v>
      </c>
      <c r="D164" s="150" t="s">
        <v>16</v>
      </c>
      <c r="E164" s="146"/>
      <c r="F164" s="111">
        <v>600007</v>
      </c>
      <c r="G164" s="112">
        <v>0.52361111111111114</v>
      </c>
      <c r="H164" s="95" t="s">
        <v>330</v>
      </c>
      <c r="I164" s="63"/>
      <c r="J164" s="113" t="s">
        <v>750</v>
      </c>
      <c r="K164" s="55" t="s">
        <v>41</v>
      </c>
      <c r="L164" s="110" t="s">
        <v>118</v>
      </c>
      <c r="M164" s="55" t="s">
        <v>748</v>
      </c>
      <c r="N164" s="57" t="s">
        <v>751</v>
      </c>
      <c r="O164" s="55">
        <v>200</v>
      </c>
      <c r="P164" s="55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x14ac:dyDescent="0.2">
      <c r="A165" s="59" t="s">
        <v>752</v>
      </c>
      <c r="B165" s="95" t="s">
        <v>753</v>
      </c>
      <c r="C165" s="95" t="s">
        <v>754</v>
      </c>
      <c r="D165" s="150" t="s">
        <v>16</v>
      </c>
      <c r="E165" s="146"/>
      <c r="F165" s="111">
        <v>600007</v>
      </c>
      <c r="G165" s="112">
        <v>0.52361111111111114</v>
      </c>
      <c r="H165" s="95" t="s">
        <v>330</v>
      </c>
      <c r="I165" s="63"/>
      <c r="J165" s="113" t="s">
        <v>755</v>
      </c>
      <c r="K165" s="55" t="s">
        <v>41</v>
      </c>
      <c r="L165" s="110" t="s">
        <v>118</v>
      </c>
      <c r="M165" s="55" t="s">
        <v>752</v>
      </c>
      <c r="N165" s="57" t="s">
        <v>756</v>
      </c>
      <c r="O165" s="55">
        <v>200</v>
      </c>
      <c r="P165" s="55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x14ac:dyDescent="0.2">
      <c r="A166" s="59" t="s">
        <v>757</v>
      </c>
      <c r="B166" s="95" t="s">
        <v>758</v>
      </c>
      <c r="C166" s="95" t="s">
        <v>81</v>
      </c>
      <c r="D166" s="150" t="s">
        <v>16</v>
      </c>
      <c r="E166" s="146"/>
      <c r="F166" s="111">
        <v>600007</v>
      </c>
      <c r="G166" s="112">
        <v>0.52430555555555558</v>
      </c>
      <c r="H166" s="95" t="s">
        <v>330</v>
      </c>
      <c r="I166" s="63"/>
      <c r="J166" s="113" t="s">
        <v>759</v>
      </c>
      <c r="K166" s="55" t="s">
        <v>41</v>
      </c>
      <c r="L166" s="110" t="s">
        <v>118</v>
      </c>
      <c r="M166" s="55" t="s">
        <v>757</v>
      </c>
      <c r="N166" s="57" t="s">
        <v>760</v>
      </c>
      <c r="O166" s="55">
        <v>200</v>
      </c>
      <c r="P166" s="55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x14ac:dyDescent="0.2">
      <c r="A167" s="59" t="s">
        <v>761</v>
      </c>
      <c r="B167" s="95" t="s">
        <v>80</v>
      </c>
      <c r="C167" s="95" t="s">
        <v>762</v>
      </c>
      <c r="D167" s="150" t="s">
        <v>16</v>
      </c>
      <c r="E167" s="146"/>
      <c r="F167" s="111">
        <v>600007</v>
      </c>
      <c r="G167" s="112">
        <v>0.52430555555555558</v>
      </c>
      <c r="H167" s="95" t="s">
        <v>330</v>
      </c>
      <c r="I167" s="63"/>
      <c r="J167" s="113" t="s">
        <v>763</v>
      </c>
      <c r="K167" s="55" t="s">
        <v>41</v>
      </c>
      <c r="L167" s="110" t="s">
        <v>118</v>
      </c>
      <c r="M167" s="55" t="s">
        <v>761</v>
      </c>
      <c r="N167" s="57" t="s">
        <v>764</v>
      </c>
      <c r="O167" s="55">
        <v>200</v>
      </c>
      <c r="P167" s="55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x14ac:dyDescent="0.2">
      <c r="A168" s="65" t="s">
        <v>765</v>
      </c>
      <c r="B168" s="99" t="s">
        <v>80</v>
      </c>
      <c r="C168" s="99" t="s">
        <v>94</v>
      </c>
      <c r="D168" s="151" t="s">
        <v>16</v>
      </c>
      <c r="E168" s="144"/>
      <c r="F168" s="99" t="s">
        <v>205</v>
      </c>
      <c r="G168" s="114">
        <v>0.53611111111111109</v>
      </c>
      <c r="H168" s="101">
        <v>44878</v>
      </c>
      <c r="I168" s="88"/>
      <c r="J168" s="102" t="s">
        <v>42</v>
      </c>
      <c r="K168" s="72" t="s">
        <v>43</v>
      </c>
      <c r="L168" s="110" t="s">
        <v>118</v>
      </c>
      <c r="M168" s="72" t="s">
        <v>765</v>
      </c>
      <c r="N168" s="73" t="s">
        <v>766</v>
      </c>
      <c r="O168" s="72">
        <v>200</v>
      </c>
      <c r="P168" s="72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spans="1:26" ht="22.9" customHeight="1" x14ac:dyDescent="0.2">
      <c r="A169" s="75" t="s">
        <v>767</v>
      </c>
      <c r="B169" s="103" t="s">
        <v>106</v>
      </c>
      <c r="C169" s="103" t="s">
        <v>108</v>
      </c>
      <c r="D169" s="152" t="s">
        <v>16</v>
      </c>
      <c r="E169" s="146"/>
      <c r="F169" s="103" t="s">
        <v>205</v>
      </c>
      <c r="G169" s="115">
        <v>0.50763888888888886</v>
      </c>
      <c r="H169" s="105">
        <v>44899</v>
      </c>
      <c r="I169" s="89"/>
      <c r="J169" s="106" t="s">
        <v>125</v>
      </c>
      <c r="K169" s="72" t="s">
        <v>43</v>
      </c>
      <c r="L169" s="110" t="s">
        <v>118</v>
      </c>
      <c r="M169" s="72" t="s">
        <v>767</v>
      </c>
      <c r="N169" s="73" t="s">
        <v>768</v>
      </c>
      <c r="O169" s="72">
        <v>200</v>
      </c>
      <c r="P169" s="72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spans="1:26" ht="22.9" customHeight="1" x14ac:dyDescent="0.2">
      <c r="A170" s="75" t="s">
        <v>769</v>
      </c>
      <c r="B170" s="103" t="s">
        <v>60</v>
      </c>
      <c r="C170" s="103" t="s">
        <v>93</v>
      </c>
      <c r="D170" s="152" t="s">
        <v>16</v>
      </c>
      <c r="E170" s="146"/>
      <c r="F170" s="103" t="s">
        <v>205</v>
      </c>
      <c r="G170" s="115">
        <v>0.53125</v>
      </c>
      <c r="H170" s="105">
        <v>44912</v>
      </c>
      <c r="I170" s="89"/>
      <c r="J170" s="106" t="s">
        <v>547</v>
      </c>
      <c r="K170" s="72" t="s">
        <v>43</v>
      </c>
      <c r="L170" s="110" t="s">
        <v>118</v>
      </c>
      <c r="M170" s="72" t="s">
        <v>769</v>
      </c>
      <c r="N170" s="73" t="s">
        <v>770</v>
      </c>
      <c r="O170" s="72">
        <v>200</v>
      </c>
      <c r="P170" s="72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spans="1:26" ht="27.6" customHeight="1" x14ac:dyDescent="0.2">
      <c r="A171" s="75" t="s">
        <v>771</v>
      </c>
      <c r="B171" s="103" t="s">
        <v>127</v>
      </c>
      <c r="C171" s="103" t="s">
        <v>128</v>
      </c>
      <c r="D171" s="152" t="s">
        <v>16</v>
      </c>
      <c r="E171" s="146"/>
      <c r="F171" s="103" t="s">
        <v>205</v>
      </c>
      <c r="G171" s="115">
        <v>0.55902777777777779</v>
      </c>
      <c r="H171" s="105">
        <v>44919</v>
      </c>
      <c r="I171" s="89"/>
      <c r="J171" s="106" t="s">
        <v>129</v>
      </c>
      <c r="K171" s="72" t="s">
        <v>43</v>
      </c>
      <c r="L171" s="110" t="s">
        <v>118</v>
      </c>
      <c r="M171" s="72" t="s">
        <v>771</v>
      </c>
      <c r="N171" s="73" t="s">
        <v>772</v>
      </c>
      <c r="O171" s="72">
        <v>200</v>
      </c>
      <c r="P171" s="72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spans="1:26" ht="27.6" customHeight="1" x14ac:dyDescent="0.2">
      <c r="A172" s="75" t="s">
        <v>773</v>
      </c>
      <c r="B172" s="103" t="s">
        <v>110</v>
      </c>
      <c r="C172" s="103" t="s">
        <v>111</v>
      </c>
      <c r="D172" s="152" t="s">
        <v>44</v>
      </c>
      <c r="E172" s="146"/>
      <c r="F172" s="103" t="s">
        <v>355</v>
      </c>
      <c r="G172" s="115">
        <v>0.50555555555555554</v>
      </c>
      <c r="H172" s="105">
        <v>45017</v>
      </c>
      <c r="I172" s="89"/>
      <c r="J172" s="106" t="s">
        <v>27</v>
      </c>
      <c r="K172" s="72" t="s">
        <v>43</v>
      </c>
      <c r="L172" s="110" t="s">
        <v>118</v>
      </c>
      <c r="M172" s="72" t="s">
        <v>773</v>
      </c>
      <c r="N172" s="73" t="s">
        <v>774</v>
      </c>
      <c r="O172" s="72">
        <v>200</v>
      </c>
      <c r="P172" s="72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spans="1:26" x14ac:dyDescent="0.2">
      <c r="A173" s="75" t="s">
        <v>775</v>
      </c>
      <c r="B173" s="103" t="s">
        <v>64</v>
      </c>
      <c r="C173" s="103" t="s">
        <v>65</v>
      </c>
      <c r="D173" s="152" t="s">
        <v>16</v>
      </c>
      <c r="E173" s="146"/>
      <c r="F173" s="103" t="s">
        <v>205</v>
      </c>
      <c r="G173" s="115">
        <v>0.40069444444444446</v>
      </c>
      <c r="H173" s="105">
        <v>45066</v>
      </c>
      <c r="I173" s="89"/>
      <c r="J173" s="106" t="s">
        <v>66</v>
      </c>
      <c r="K173" s="72" t="s">
        <v>43</v>
      </c>
      <c r="L173" s="110" t="s">
        <v>118</v>
      </c>
      <c r="M173" s="72" t="s">
        <v>775</v>
      </c>
      <c r="N173" s="73" t="s">
        <v>776</v>
      </c>
      <c r="O173" s="72">
        <v>200</v>
      </c>
      <c r="P173" s="72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spans="1:26" x14ac:dyDescent="0.2">
      <c r="A174" s="75" t="s">
        <v>777</v>
      </c>
      <c r="B174" s="103" t="s">
        <v>778</v>
      </c>
      <c r="C174" s="103" t="s">
        <v>779</v>
      </c>
      <c r="D174" s="152" t="s">
        <v>16</v>
      </c>
      <c r="E174" s="146"/>
      <c r="F174" s="103" t="s">
        <v>205</v>
      </c>
      <c r="G174" s="115">
        <v>0.4069444444444445</v>
      </c>
      <c r="H174" s="105">
        <v>45048</v>
      </c>
      <c r="I174" s="89"/>
      <c r="J174" s="106" t="s">
        <v>780</v>
      </c>
      <c r="K174" s="72" t="s">
        <v>43</v>
      </c>
      <c r="L174" s="110" t="s">
        <v>118</v>
      </c>
      <c r="M174" s="72" t="s">
        <v>777</v>
      </c>
      <c r="N174" s="73" t="s">
        <v>781</v>
      </c>
      <c r="O174" s="72">
        <v>200</v>
      </c>
      <c r="P174" s="72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spans="1:26" x14ac:dyDescent="0.2">
      <c r="A175" s="75" t="s">
        <v>782</v>
      </c>
      <c r="B175" s="103" t="s">
        <v>114</v>
      </c>
      <c r="C175" s="103" t="s">
        <v>115</v>
      </c>
      <c r="D175" s="152" t="s">
        <v>16</v>
      </c>
      <c r="E175" s="146"/>
      <c r="F175" s="103" t="s">
        <v>205</v>
      </c>
      <c r="G175" s="115">
        <v>0.52777777777777779</v>
      </c>
      <c r="H175" s="105">
        <v>44975</v>
      </c>
      <c r="I175" s="89"/>
      <c r="J175" s="106" t="s">
        <v>31</v>
      </c>
      <c r="K175" s="72" t="s">
        <v>43</v>
      </c>
      <c r="L175" s="110" t="s">
        <v>118</v>
      </c>
      <c r="M175" s="72" t="s">
        <v>782</v>
      </c>
      <c r="N175" s="73" t="s">
        <v>783</v>
      </c>
      <c r="O175" s="72">
        <v>200</v>
      </c>
      <c r="P175" s="72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spans="1:26" x14ac:dyDescent="0.2">
      <c r="A176" s="75" t="s">
        <v>784</v>
      </c>
      <c r="B176" s="103" t="s">
        <v>284</v>
      </c>
      <c r="C176" s="103" t="s">
        <v>285</v>
      </c>
      <c r="D176" s="152" t="s">
        <v>16</v>
      </c>
      <c r="E176" s="146"/>
      <c r="F176" s="103" t="s">
        <v>205</v>
      </c>
      <c r="G176" s="116">
        <v>0.46944444444444444</v>
      </c>
      <c r="H176" s="79">
        <v>45049</v>
      </c>
      <c r="I176" s="89"/>
      <c r="J176" s="106" t="s">
        <v>288</v>
      </c>
      <c r="K176" s="72" t="s">
        <v>43</v>
      </c>
      <c r="L176" s="110" t="s">
        <v>118</v>
      </c>
      <c r="M176" s="72" t="s">
        <v>784</v>
      </c>
      <c r="N176" s="73" t="s">
        <v>785</v>
      </c>
      <c r="O176" s="72">
        <v>200</v>
      </c>
      <c r="P176" s="72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spans="1:26" ht="36" x14ac:dyDescent="0.2">
      <c r="A177" s="75" t="s">
        <v>786</v>
      </c>
      <c r="B177" s="103" t="s">
        <v>67</v>
      </c>
      <c r="C177" s="103" t="s">
        <v>68</v>
      </c>
      <c r="D177" s="152" t="s">
        <v>25</v>
      </c>
      <c r="E177" s="146"/>
      <c r="F177" s="103" t="s">
        <v>259</v>
      </c>
      <c r="G177" s="115">
        <v>0.52430555555555558</v>
      </c>
      <c r="H177" s="105">
        <v>45039</v>
      </c>
      <c r="I177" s="89"/>
      <c r="J177" s="106" t="s">
        <v>69</v>
      </c>
      <c r="K177" s="72" t="s">
        <v>43</v>
      </c>
      <c r="L177" s="110" t="s">
        <v>118</v>
      </c>
      <c r="M177" s="72" t="s">
        <v>786</v>
      </c>
      <c r="N177" s="73" t="s">
        <v>787</v>
      </c>
      <c r="O177" s="72">
        <v>200</v>
      </c>
      <c r="P177" s="72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x14ac:dyDescent="0.2">
      <c r="A178" s="75" t="s">
        <v>788</v>
      </c>
      <c r="B178" s="103" t="s">
        <v>97</v>
      </c>
      <c r="C178" s="103" t="s">
        <v>98</v>
      </c>
      <c r="D178" s="152" t="s">
        <v>16</v>
      </c>
      <c r="E178" s="146"/>
      <c r="F178" s="103" t="s">
        <v>205</v>
      </c>
      <c r="G178" s="115">
        <v>0.45277777777777778</v>
      </c>
      <c r="H178" s="105">
        <v>45006</v>
      </c>
      <c r="I178" s="89"/>
      <c r="J178" s="106" t="s">
        <v>99</v>
      </c>
      <c r="K178" s="72" t="s">
        <v>43</v>
      </c>
      <c r="L178" s="110" t="s">
        <v>118</v>
      </c>
      <c r="M178" s="72" t="s">
        <v>788</v>
      </c>
      <c r="N178" s="73" t="s">
        <v>789</v>
      </c>
      <c r="O178" s="72">
        <v>200</v>
      </c>
      <c r="P178" s="72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x14ac:dyDescent="0.2">
      <c r="A179" s="75" t="s">
        <v>790</v>
      </c>
      <c r="B179" s="103" t="s">
        <v>738</v>
      </c>
      <c r="C179" s="103" t="s">
        <v>739</v>
      </c>
      <c r="D179" s="152" t="s">
        <v>16</v>
      </c>
      <c r="E179" s="146"/>
      <c r="F179" s="103" t="s">
        <v>205</v>
      </c>
      <c r="G179" s="115">
        <v>0.51597222222222217</v>
      </c>
      <c r="H179" s="105">
        <v>45130</v>
      </c>
      <c r="I179" s="89"/>
      <c r="J179" s="106" t="s">
        <v>741</v>
      </c>
      <c r="K179" s="72" t="s">
        <v>43</v>
      </c>
      <c r="L179" s="110" t="s">
        <v>118</v>
      </c>
      <c r="M179" s="72" t="s">
        <v>790</v>
      </c>
      <c r="N179" s="73" t="s">
        <v>791</v>
      </c>
      <c r="O179" s="72">
        <v>200</v>
      </c>
      <c r="P179" s="72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x14ac:dyDescent="0.2">
      <c r="A180" s="75" t="s">
        <v>792</v>
      </c>
      <c r="B180" s="103" t="s">
        <v>89</v>
      </c>
      <c r="C180" s="103" t="s">
        <v>105</v>
      </c>
      <c r="D180" s="152" t="s">
        <v>16</v>
      </c>
      <c r="E180" s="146"/>
      <c r="F180" s="103" t="s">
        <v>205</v>
      </c>
      <c r="G180" s="115">
        <v>0.54097222222222219</v>
      </c>
      <c r="H180" s="105">
        <v>45179</v>
      </c>
      <c r="I180" s="89"/>
      <c r="J180" s="106" t="s">
        <v>28</v>
      </c>
      <c r="K180" s="72" t="s">
        <v>43</v>
      </c>
      <c r="L180" s="110" t="s">
        <v>118</v>
      </c>
      <c r="M180" s="72" t="s">
        <v>792</v>
      </c>
      <c r="N180" s="73" t="s">
        <v>793</v>
      </c>
      <c r="O180" s="72">
        <v>200</v>
      </c>
      <c r="P180" s="72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spans="1:26" x14ac:dyDescent="0.2">
      <c r="A181" s="75" t="s">
        <v>794</v>
      </c>
      <c r="B181" s="103" t="s">
        <v>333</v>
      </c>
      <c r="C181" s="103" t="s">
        <v>104</v>
      </c>
      <c r="D181" s="152" t="s">
        <v>16</v>
      </c>
      <c r="E181" s="146"/>
      <c r="F181" s="103" t="s">
        <v>205</v>
      </c>
      <c r="G181" s="115">
        <v>0.53333333333333333</v>
      </c>
      <c r="H181" s="105">
        <v>45192</v>
      </c>
      <c r="I181" s="89"/>
      <c r="J181" s="106" t="s">
        <v>335</v>
      </c>
      <c r="K181" s="72" t="s">
        <v>43</v>
      </c>
      <c r="L181" s="110" t="s">
        <v>118</v>
      </c>
      <c r="M181" s="72" t="s">
        <v>794</v>
      </c>
      <c r="N181" s="73" t="s">
        <v>795</v>
      </c>
      <c r="O181" s="72">
        <v>200</v>
      </c>
      <c r="P181" s="72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18.600000000000001" customHeight="1" x14ac:dyDescent="0.2">
      <c r="A182" s="75" t="s">
        <v>796</v>
      </c>
      <c r="B182" s="117" t="s">
        <v>106</v>
      </c>
      <c r="C182" s="117" t="s">
        <v>693</v>
      </c>
      <c r="D182" s="152" t="s">
        <v>30</v>
      </c>
      <c r="E182" s="146"/>
      <c r="F182" s="117" t="s">
        <v>797</v>
      </c>
      <c r="G182" s="118">
        <v>0.47152777777777777</v>
      </c>
      <c r="H182" s="105">
        <v>45185</v>
      </c>
      <c r="I182" s="119"/>
      <c r="J182" s="120" t="s">
        <v>695</v>
      </c>
      <c r="K182" s="72" t="s">
        <v>43</v>
      </c>
      <c r="L182" s="110" t="s">
        <v>118</v>
      </c>
      <c r="M182" s="72" t="s">
        <v>796</v>
      </c>
      <c r="N182" s="73" t="s">
        <v>798</v>
      </c>
      <c r="O182" s="72">
        <v>200</v>
      </c>
      <c r="P182" s="72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36" x14ac:dyDescent="0.2">
      <c r="A183" s="49" t="s">
        <v>799</v>
      </c>
      <c r="B183" s="90" t="s">
        <v>800</v>
      </c>
      <c r="C183" s="90" t="s">
        <v>801</v>
      </c>
      <c r="D183" s="149" t="s">
        <v>30</v>
      </c>
      <c r="E183" s="144"/>
      <c r="F183" s="90" t="s">
        <v>797</v>
      </c>
      <c r="G183" s="121">
        <v>0.26666666666666666</v>
      </c>
      <c r="H183" s="90" t="s">
        <v>207</v>
      </c>
      <c r="I183" s="53"/>
      <c r="J183" s="93" t="s">
        <v>802</v>
      </c>
      <c r="K183" s="55" t="s">
        <v>803</v>
      </c>
      <c r="L183" s="122" t="s">
        <v>804</v>
      </c>
      <c r="M183" s="55" t="s">
        <v>799</v>
      </c>
      <c r="N183" s="57" t="s">
        <v>805</v>
      </c>
      <c r="O183" s="55">
        <v>126</v>
      </c>
      <c r="P183" s="55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8.600000000000001" customHeight="1" x14ac:dyDescent="0.2">
      <c r="A184" s="59" t="s">
        <v>806</v>
      </c>
      <c r="B184" s="95" t="s">
        <v>807</v>
      </c>
      <c r="C184" s="95" t="s">
        <v>808</v>
      </c>
      <c r="D184" s="150" t="s">
        <v>16</v>
      </c>
      <c r="E184" s="146"/>
      <c r="F184" s="95" t="s">
        <v>205</v>
      </c>
      <c r="G184" s="123">
        <v>0.31388888888888888</v>
      </c>
      <c r="H184" s="95" t="s">
        <v>207</v>
      </c>
      <c r="I184" s="63"/>
      <c r="J184" s="98" t="s">
        <v>809</v>
      </c>
      <c r="K184" s="55" t="s">
        <v>803</v>
      </c>
      <c r="L184" s="122" t="s">
        <v>804</v>
      </c>
      <c r="M184" s="55" t="s">
        <v>806</v>
      </c>
      <c r="N184" s="57" t="s">
        <v>810</v>
      </c>
      <c r="O184" s="55">
        <v>126</v>
      </c>
      <c r="P184" s="55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27.6" customHeight="1" x14ac:dyDescent="0.2">
      <c r="A185" s="59" t="s">
        <v>811</v>
      </c>
      <c r="B185" s="95" t="s">
        <v>139</v>
      </c>
      <c r="C185" s="95" t="s">
        <v>140</v>
      </c>
      <c r="D185" s="150" t="s">
        <v>19</v>
      </c>
      <c r="E185" s="146"/>
      <c r="F185" s="95" t="s">
        <v>812</v>
      </c>
      <c r="G185" s="123">
        <v>0.33263888888888887</v>
      </c>
      <c r="H185" s="95" t="s">
        <v>207</v>
      </c>
      <c r="I185" s="63"/>
      <c r="J185" s="98" t="s">
        <v>21</v>
      </c>
      <c r="K185" s="55" t="s">
        <v>803</v>
      </c>
      <c r="L185" s="122" t="s">
        <v>804</v>
      </c>
      <c r="M185" s="55" t="s">
        <v>811</v>
      </c>
      <c r="N185" s="57" t="s">
        <v>813</v>
      </c>
      <c r="O185" s="55">
        <v>126</v>
      </c>
      <c r="P185" s="55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26.45" customHeight="1" x14ac:dyDescent="0.2">
      <c r="A186" s="59" t="s">
        <v>814</v>
      </c>
      <c r="B186" s="95" t="s">
        <v>139</v>
      </c>
      <c r="C186" s="95" t="s">
        <v>141</v>
      </c>
      <c r="D186" s="150" t="s">
        <v>19</v>
      </c>
      <c r="E186" s="146"/>
      <c r="F186" s="95" t="s">
        <v>812</v>
      </c>
      <c r="G186" s="123">
        <v>0.33263888888888887</v>
      </c>
      <c r="H186" s="95" t="s">
        <v>207</v>
      </c>
      <c r="I186" s="95" t="s">
        <v>24</v>
      </c>
      <c r="J186" s="98" t="s">
        <v>20</v>
      </c>
      <c r="K186" s="55" t="s">
        <v>803</v>
      </c>
      <c r="L186" s="122" t="s">
        <v>804</v>
      </c>
      <c r="M186" s="55" t="s">
        <v>814</v>
      </c>
      <c r="N186" s="57" t="s">
        <v>815</v>
      </c>
      <c r="O186" s="55">
        <v>126</v>
      </c>
      <c r="P186" s="55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27.6" customHeight="1" x14ac:dyDescent="0.2">
      <c r="A187" s="59" t="s">
        <v>816</v>
      </c>
      <c r="B187" s="95" t="s">
        <v>155</v>
      </c>
      <c r="C187" s="95" t="s">
        <v>156</v>
      </c>
      <c r="D187" s="150" t="s">
        <v>12</v>
      </c>
      <c r="E187" s="146"/>
      <c r="F187" s="95" t="s">
        <v>817</v>
      </c>
      <c r="G187" s="123">
        <v>0.32847222222222222</v>
      </c>
      <c r="H187" s="95" t="s">
        <v>818</v>
      </c>
      <c r="I187" s="95" t="s">
        <v>24</v>
      </c>
      <c r="J187" s="98" t="s">
        <v>158</v>
      </c>
      <c r="K187" s="55" t="s">
        <v>803</v>
      </c>
      <c r="L187" s="122" t="s">
        <v>804</v>
      </c>
      <c r="M187" s="55" t="s">
        <v>816</v>
      </c>
      <c r="N187" s="57" t="s">
        <v>819</v>
      </c>
      <c r="O187" s="55">
        <v>126</v>
      </c>
      <c r="P187" s="55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8.600000000000001" customHeight="1" x14ac:dyDescent="0.2">
      <c r="A188" s="59" t="s">
        <v>820</v>
      </c>
      <c r="B188" s="95" t="s">
        <v>86</v>
      </c>
      <c r="C188" s="95" t="s">
        <v>160</v>
      </c>
      <c r="D188" s="150" t="s">
        <v>13</v>
      </c>
      <c r="E188" s="146"/>
      <c r="F188" s="95" t="s">
        <v>821</v>
      </c>
      <c r="G188" s="123">
        <v>0.32916666666666666</v>
      </c>
      <c r="H188" s="95" t="s">
        <v>818</v>
      </c>
      <c r="I188" s="63"/>
      <c r="J188" s="98" t="s">
        <v>161</v>
      </c>
      <c r="K188" s="55" t="s">
        <v>803</v>
      </c>
      <c r="L188" s="122" t="s">
        <v>804</v>
      </c>
      <c r="M188" s="55" t="s">
        <v>820</v>
      </c>
      <c r="N188" s="155" t="s">
        <v>1173</v>
      </c>
      <c r="O188" s="55">
        <v>126</v>
      </c>
      <c r="P188" s="55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36" x14ac:dyDescent="0.2">
      <c r="A189" s="59" t="s">
        <v>822</v>
      </c>
      <c r="B189" s="95" t="s">
        <v>823</v>
      </c>
      <c r="C189" s="95" t="s">
        <v>824</v>
      </c>
      <c r="D189" s="150" t="s">
        <v>12</v>
      </c>
      <c r="E189" s="146"/>
      <c r="F189" s="95" t="s">
        <v>817</v>
      </c>
      <c r="G189" s="123">
        <v>0.33055555555555555</v>
      </c>
      <c r="H189" s="95" t="s">
        <v>818</v>
      </c>
      <c r="I189" s="95" t="s">
        <v>24</v>
      </c>
      <c r="J189" s="98" t="s">
        <v>825</v>
      </c>
      <c r="K189" s="55" t="s">
        <v>803</v>
      </c>
      <c r="L189" s="122" t="s">
        <v>804</v>
      </c>
      <c r="M189" s="55" t="s">
        <v>822</v>
      </c>
      <c r="N189" s="57" t="s">
        <v>826</v>
      </c>
      <c r="O189" s="55">
        <v>126</v>
      </c>
      <c r="P189" s="55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8.600000000000001" customHeight="1" x14ac:dyDescent="0.2">
      <c r="A190" s="59" t="s">
        <v>827</v>
      </c>
      <c r="B190" s="95" t="s">
        <v>155</v>
      </c>
      <c r="C190" s="95" t="s">
        <v>156</v>
      </c>
      <c r="D190" s="150" t="s">
        <v>12</v>
      </c>
      <c r="E190" s="146"/>
      <c r="F190" s="95" t="s">
        <v>817</v>
      </c>
      <c r="G190" s="123">
        <v>0.3215277777777778</v>
      </c>
      <c r="H190" s="95" t="s">
        <v>828</v>
      </c>
      <c r="I190" s="95" t="s">
        <v>24</v>
      </c>
      <c r="J190" s="98" t="s">
        <v>158</v>
      </c>
      <c r="K190" s="55" t="s">
        <v>803</v>
      </c>
      <c r="L190" s="122" t="s">
        <v>804</v>
      </c>
      <c r="M190" s="55" t="s">
        <v>827</v>
      </c>
      <c r="N190" s="57" t="s">
        <v>829</v>
      </c>
      <c r="O190" s="55">
        <v>126</v>
      </c>
      <c r="P190" s="55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27.6" customHeight="1" x14ac:dyDescent="0.2">
      <c r="A191" s="59" t="s">
        <v>830</v>
      </c>
      <c r="B191" s="95" t="s">
        <v>177</v>
      </c>
      <c r="C191" s="95" t="s">
        <v>178</v>
      </c>
      <c r="D191" s="150" t="s">
        <v>13</v>
      </c>
      <c r="E191" s="146"/>
      <c r="F191" s="95" t="s">
        <v>821</v>
      </c>
      <c r="G191" s="123">
        <v>0.3215277777777778</v>
      </c>
      <c r="H191" s="95" t="s">
        <v>828</v>
      </c>
      <c r="I191" s="63"/>
      <c r="J191" s="98" t="s">
        <v>179</v>
      </c>
      <c r="K191" s="55" t="s">
        <v>803</v>
      </c>
      <c r="L191" s="122" t="s">
        <v>804</v>
      </c>
      <c r="M191" s="55" t="s">
        <v>830</v>
      </c>
      <c r="N191" s="57" t="s">
        <v>831</v>
      </c>
      <c r="O191" s="55">
        <v>126</v>
      </c>
      <c r="P191" s="55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48" x14ac:dyDescent="0.2">
      <c r="A192" s="59" t="s">
        <v>832</v>
      </c>
      <c r="B192" s="95" t="s">
        <v>87</v>
      </c>
      <c r="C192" s="95" t="s">
        <v>88</v>
      </c>
      <c r="D192" s="150" t="s">
        <v>44</v>
      </c>
      <c r="E192" s="146"/>
      <c r="F192" s="95" t="s">
        <v>355</v>
      </c>
      <c r="G192" s="123">
        <v>0.33055555555555555</v>
      </c>
      <c r="H192" s="95" t="s">
        <v>833</v>
      </c>
      <c r="I192" s="63"/>
      <c r="J192" s="98" t="s">
        <v>26</v>
      </c>
      <c r="K192" s="55" t="s">
        <v>803</v>
      </c>
      <c r="L192" s="122" t="s">
        <v>804</v>
      </c>
      <c r="M192" s="55" t="s">
        <v>832</v>
      </c>
      <c r="N192" s="57" t="s">
        <v>834</v>
      </c>
      <c r="O192" s="55">
        <v>126</v>
      </c>
      <c r="P192" s="55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22.9" customHeight="1" x14ac:dyDescent="0.2">
      <c r="A193" s="59" t="s">
        <v>835</v>
      </c>
      <c r="B193" s="95" t="s">
        <v>836</v>
      </c>
      <c r="C193" s="95" t="s">
        <v>837</v>
      </c>
      <c r="D193" s="150" t="s">
        <v>16</v>
      </c>
      <c r="E193" s="146"/>
      <c r="F193" s="95" t="s">
        <v>205</v>
      </c>
      <c r="G193" s="123">
        <v>0.28194444444444444</v>
      </c>
      <c r="H193" s="95" t="s">
        <v>838</v>
      </c>
      <c r="I193" s="63"/>
      <c r="J193" s="98" t="s">
        <v>839</v>
      </c>
      <c r="K193" s="55" t="s">
        <v>803</v>
      </c>
      <c r="L193" s="122" t="s">
        <v>804</v>
      </c>
      <c r="M193" s="55" t="s">
        <v>835</v>
      </c>
      <c r="N193" s="57" t="s">
        <v>840</v>
      </c>
      <c r="O193" s="55">
        <v>126</v>
      </c>
      <c r="P193" s="55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22.9" customHeight="1" x14ac:dyDescent="0.2">
      <c r="A194" s="65" t="s">
        <v>841</v>
      </c>
      <c r="B194" s="99" t="s">
        <v>738</v>
      </c>
      <c r="C194" s="99" t="s">
        <v>842</v>
      </c>
      <c r="D194" s="151" t="s">
        <v>12</v>
      </c>
      <c r="E194" s="144"/>
      <c r="F194" s="99" t="s">
        <v>817</v>
      </c>
      <c r="G194" s="124">
        <v>0.37638888888888888</v>
      </c>
      <c r="H194" s="99" t="s">
        <v>843</v>
      </c>
      <c r="I194" s="88"/>
      <c r="J194" s="102" t="s">
        <v>844</v>
      </c>
      <c r="K194" s="72" t="s">
        <v>845</v>
      </c>
      <c r="L194" s="122" t="s">
        <v>804</v>
      </c>
      <c r="M194" s="72" t="s">
        <v>841</v>
      </c>
      <c r="N194" s="73" t="s">
        <v>846</v>
      </c>
      <c r="O194" s="72">
        <v>163</v>
      </c>
      <c r="P194" s="72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spans="1:26" ht="22.9" customHeight="1" x14ac:dyDescent="0.2">
      <c r="A195" s="75" t="s">
        <v>847</v>
      </c>
      <c r="B195" s="103" t="s">
        <v>152</v>
      </c>
      <c r="C195" s="103" t="s">
        <v>153</v>
      </c>
      <c r="D195" s="152" t="s">
        <v>12</v>
      </c>
      <c r="E195" s="146"/>
      <c r="F195" s="103" t="s">
        <v>817</v>
      </c>
      <c r="G195" s="125">
        <v>0.41319444444444442</v>
      </c>
      <c r="H195" s="103" t="s">
        <v>848</v>
      </c>
      <c r="I195" s="89"/>
      <c r="J195" s="106" t="s">
        <v>154</v>
      </c>
      <c r="K195" s="72" t="s">
        <v>845</v>
      </c>
      <c r="L195" s="122" t="s">
        <v>804</v>
      </c>
      <c r="M195" s="72" t="s">
        <v>847</v>
      </c>
      <c r="N195" s="73" t="s">
        <v>849</v>
      </c>
      <c r="O195" s="72">
        <v>163</v>
      </c>
      <c r="P195" s="72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spans="1:26" ht="22.9" customHeight="1" x14ac:dyDescent="0.2">
      <c r="A196" s="75" t="s">
        <v>850</v>
      </c>
      <c r="B196" s="103" t="s">
        <v>807</v>
      </c>
      <c r="C196" s="103" t="s">
        <v>808</v>
      </c>
      <c r="D196" s="152" t="s">
        <v>16</v>
      </c>
      <c r="E196" s="146"/>
      <c r="F196" s="103" t="s">
        <v>205</v>
      </c>
      <c r="G196" s="125">
        <v>0.40069444444444446</v>
      </c>
      <c r="H196" s="103" t="s">
        <v>851</v>
      </c>
      <c r="I196" s="89"/>
      <c r="J196" s="106" t="s">
        <v>809</v>
      </c>
      <c r="K196" s="72" t="s">
        <v>845</v>
      </c>
      <c r="L196" s="122" t="s">
        <v>804</v>
      </c>
      <c r="M196" s="72" t="s">
        <v>850</v>
      </c>
      <c r="N196" s="73" t="s">
        <v>852</v>
      </c>
      <c r="O196" s="72">
        <v>163</v>
      </c>
      <c r="P196" s="72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spans="1:26" ht="22.9" customHeight="1" x14ac:dyDescent="0.2">
      <c r="A197" s="75" t="s">
        <v>853</v>
      </c>
      <c r="B197" s="103" t="s">
        <v>155</v>
      </c>
      <c r="C197" s="103" t="s">
        <v>156</v>
      </c>
      <c r="D197" s="152" t="s">
        <v>12</v>
      </c>
      <c r="E197" s="146"/>
      <c r="F197" s="103" t="s">
        <v>817</v>
      </c>
      <c r="G197" s="125">
        <v>0.4465277777777778</v>
      </c>
      <c r="H197" s="103" t="s">
        <v>854</v>
      </c>
      <c r="I197" s="103" t="s">
        <v>24</v>
      </c>
      <c r="J197" s="106" t="s">
        <v>158</v>
      </c>
      <c r="K197" s="72" t="s">
        <v>845</v>
      </c>
      <c r="L197" s="122" t="s">
        <v>804</v>
      </c>
      <c r="M197" s="72" t="s">
        <v>853</v>
      </c>
      <c r="N197" s="73" t="s">
        <v>855</v>
      </c>
      <c r="O197" s="72">
        <v>163</v>
      </c>
      <c r="P197" s="72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spans="1:26" ht="22.9" customHeight="1" x14ac:dyDescent="0.2">
      <c r="A198" s="75" t="s">
        <v>856</v>
      </c>
      <c r="B198" s="103" t="s">
        <v>86</v>
      </c>
      <c r="C198" s="103" t="s">
        <v>160</v>
      </c>
      <c r="D198" s="152" t="s">
        <v>13</v>
      </c>
      <c r="E198" s="146"/>
      <c r="F198" s="103" t="s">
        <v>821</v>
      </c>
      <c r="G198" s="125">
        <v>0.44791666666666669</v>
      </c>
      <c r="H198" s="103" t="s">
        <v>854</v>
      </c>
      <c r="I198" s="89"/>
      <c r="J198" s="106" t="s">
        <v>161</v>
      </c>
      <c r="K198" s="72" t="s">
        <v>845</v>
      </c>
      <c r="L198" s="122" t="s">
        <v>804</v>
      </c>
      <c r="M198" s="72" t="s">
        <v>856</v>
      </c>
      <c r="N198" s="73" t="s">
        <v>857</v>
      </c>
      <c r="O198" s="72">
        <v>163</v>
      </c>
      <c r="P198" s="72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spans="1:26" ht="22.9" customHeight="1" x14ac:dyDescent="0.2">
      <c r="A199" s="75" t="s">
        <v>858</v>
      </c>
      <c r="B199" s="103" t="s">
        <v>177</v>
      </c>
      <c r="C199" s="103" t="s">
        <v>178</v>
      </c>
      <c r="D199" s="152" t="s">
        <v>13</v>
      </c>
      <c r="E199" s="146"/>
      <c r="F199" s="103" t="s">
        <v>821</v>
      </c>
      <c r="G199" s="125">
        <v>0.42916666666666664</v>
      </c>
      <c r="H199" s="103" t="s">
        <v>859</v>
      </c>
      <c r="I199" s="89"/>
      <c r="J199" s="106" t="s">
        <v>179</v>
      </c>
      <c r="K199" s="72" t="s">
        <v>845</v>
      </c>
      <c r="L199" s="122" t="s">
        <v>804</v>
      </c>
      <c r="M199" s="72" t="s">
        <v>858</v>
      </c>
      <c r="N199" s="73" t="s">
        <v>860</v>
      </c>
      <c r="O199" s="72">
        <v>163</v>
      </c>
      <c r="P199" s="72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spans="1:26" ht="36" x14ac:dyDescent="0.2">
      <c r="A200" s="75" t="s">
        <v>861</v>
      </c>
      <c r="B200" s="103" t="s">
        <v>155</v>
      </c>
      <c r="C200" s="103" t="s">
        <v>156</v>
      </c>
      <c r="D200" s="152" t="s">
        <v>12</v>
      </c>
      <c r="E200" s="146"/>
      <c r="F200" s="103" t="s">
        <v>817</v>
      </c>
      <c r="G200" s="125">
        <v>0.42916666666666664</v>
      </c>
      <c r="H200" s="103" t="s">
        <v>859</v>
      </c>
      <c r="I200" s="103" t="s">
        <v>24</v>
      </c>
      <c r="J200" s="106" t="s">
        <v>158</v>
      </c>
      <c r="K200" s="72" t="s">
        <v>845</v>
      </c>
      <c r="L200" s="122" t="s">
        <v>804</v>
      </c>
      <c r="M200" s="72" t="s">
        <v>861</v>
      </c>
      <c r="N200" s="73" t="s">
        <v>862</v>
      </c>
      <c r="O200" s="72">
        <v>163</v>
      </c>
      <c r="P200" s="72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spans="1:26" ht="22.9" customHeight="1" x14ac:dyDescent="0.2">
      <c r="A201" s="126" t="s">
        <v>863</v>
      </c>
      <c r="B201" s="90" t="s">
        <v>864</v>
      </c>
      <c r="C201" s="90" t="s">
        <v>865</v>
      </c>
      <c r="D201" s="149" t="s">
        <v>16</v>
      </c>
      <c r="E201" s="144"/>
      <c r="F201" s="51" t="s">
        <v>205</v>
      </c>
      <c r="G201" s="91">
        <v>0.55555555555555558</v>
      </c>
      <c r="H201" s="52">
        <v>44877</v>
      </c>
      <c r="I201" s="53"/>
      <c r="J201" s="127" t="s">
        <v>866</v>
      </c>
      <c r="K201" s="55" t="s">
        <v>133</v>
      </c>
      <c r="L201" s="56" t="s">
        <v>134</v>
      </c>
      <c r="M201" s="55" t="s">
        <v>863</v>
      </c>
      <c r="N201" s="57" t="s">
        <v>867</v>
      </c>
      <c r="O201" s="55">
        <v>200</v>
      </c>
      <c r="P201" s="55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22.9" customHeight="1" x14ac:dyDescent="0.2">
      <c r="A202" s="128" t="s">
        <v>868</v>
      </c>
      <c r="B202" s="95" t="s">
        <v>82</v>
      </c>
      <c r="C202" s="95" t="s">
        <v>869</v>
      </c>
      <c r="D202" s="150" t="s">
        <v>16</v>
      </c>
      <c r="E202" s="146"/>
      <c r="F202" s="61" t="s">
        <v>205</v>
      </c>
      <c r="G202" s="96">
        <v>0.46458333333333335</v>
      </c>
      <c r="H202" s="62">
        <v>45073</v>
      </c>
      <c r="I202" s="63"/>
      <c r="J202" s="87" t="s">
        <v>870</v>
      </c>
      <c r="K202" s="55" t="s">
        <v>133</v>
      </c>
      <c r="L202" s="56" t="s">
        <v>134</v>
      </c>
      <c r="M202" s="55" t="s">
        <v>868</v>
      </c>
      <c r="N202" s="57" t="s">
        <v>871</v>
      </c>
      <c r="O202" s="55">
        <v>200</v>
      </c>
      <c r="P202" s="55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22.9" customHeight="1" x14ac:dyDescent="0.2">
      <c r="A203" s="129" t="s">
        <v>872</v>
      </c>
      <c r="B203" s="99" t="s">
        <v>82</v>
      </c>
      <c r="C203" s="99" t="s">
        <v>869</v>
      </c>
      <c r="D203" s="151" t="s">
        <v>16</v>
      </c>
      <c r="E203" s="144"/>
      <c r="F203" s="67" t="s">
        <v>205</v>
      </c>
      <c r="G203" s="114">
        <v>0.93888888888888888</v>
      </c>
      <c r="H203" s="69">
        <v>44969</v>
      </c>
      <c r="I203" s="88"/>
      <c r="J203" s="130" t="s">
        <v>870</v>
      </c>
      <c r="K203" s="72" t="s">
        <v>138</v>
      </c>
      <c r="L203" s="56" t="s">
        <v>134</v>
      </c>
      <c r="M203" s="72" t="s">
        <v>872</v>
      </c>
      <c r="N203" s="73" t="s">
        <v>873</v>
      </c>
      <c r="O203" s="72">
        <v>396</v>
      </c>
      <c r="P203" s="72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spans="1:26" ht="22.9" customHeight="1" x14ac:dyDescent="0.2">
      <c r="A204" s="131" t="s">
        <v>874</v>
      </c>
      <c r="B204" s="103" t="s">
        <v>875</v>
      </c>
      <c r="C204" s="103" t="s">
        <v>72</v>
      </c>
      <c r="D204" s="152" t="s">
        <v>19</v>
      </c>
      <c r="E204" s="146"/>
      <c r="F204" s="77" t="s">
        <v>812</v>
      </c>
      <c r="G204" s="132">
        <v>1.0659722222222223</v>
      </c>
      <c r="H204" s="79">
        <v>45122.291666666664</v>
      </c>
      <c r="I204" s="89"/>
      <c r="J204" s="82" t="s">
        <v>876</v>
      </c>
      <c r="K204" s="72" t="s">
        <v>138</v>
      </c>
      <c r="L204" s="56" t="s">
        <v>134</v>
      </c>
      <c r="M204" s="72" t="s">
        <v>874</v>
      </c>
      <c r="N204" s="73" t="s">
        <v>877</v>
      </c>
      <c r="O204" s="72">
        <v>396</v>
      </c>
      <c r="P204" s="72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spans="1:26" ht="22.9" customHeight="1" x14ac:dyDescent="0.2">
      <c r="A205" s="75" t="s">
        <v>878</v>
      </c>
      <c r="B205" s="103" t="s">
        <v>139</v>
      </c>
      <c r="C205" s="103" t="s">
        <v>140</v>
      </c>
      <c r="D205" s="152" t="s">
        <v>19</v>
      </c>
      <c r="E205" s="146"/>
      <c r="F205" s="103" t="s">
        <v>812</v>
      </c>
      <c r="G205" s="132">
        <v>1.0048611111111112</v>
      </c>
      <c r="H205" s="105">
        <v>45137</v>
      </c>
      <c r="I205" s="89"/>
      <c r="J205" s="106" t="s">
        <v>21</v>
      </c>
      <c r="K205" s="72" t="s">
        <v>138</v>
      </c>
      <c r="L205" s="56" t="s">
        <v>134</v>
      </c>
      <c r="M205" s="72" t="s">
        <v>878</v>
      </c>
      <c r="N205" s="73" t="s">
        <v>879</v>
      </c>
      <c r="O205" s="72">
        <v>396</v>
      </c>
      <c r="P205" s="72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22.9" customHeight="1" x14ac:dyDescent="0.2">
      <c r="A206" s="75" t="s">
        <v>880</v>
      </c>
      <c r="B206" s="103" t="s">
        <v>139</v>
      </c>
      <c r="C206" s="103" t="s">
        <v>141</v>
      </c>
      <c r="D206" s="152" t="s">
        <v>19</v>
      </c>
      <c r="E206" s="146"/>
      <c r="F206" s="103" t="s">
        <v>812</v>
      </c>
      <c r="G206" s="132">
        <v>1.0069444444444444</v>
      </c>
      <c r="H206" s="105">
        <v>45137</v>
      </c>
      <c r="I206" s="103" t="s">
        <v>24</v>
      </c>
      <c r="J206" s="106" t="s">
        <v>20</v>
      </c>
      <c r="K206" s="72" t="s">
        <v>138</v>
      </c>
      <c r="L206" s="56" t="s">
        <v>134</v>
      </c>
      <c r="M206" s="72" t="s">
        <v>880</v>
      </c>
      <c r="N206" s="73" t="s">
        <v>881</v>
      </c>
      <c r="O206" s="72">
        <v>396</v>
      </c>
      <c r="P206" s="72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spans="1:26" ht="22.9" customHeight="1" x14ac:dyDescent="0.2">
      <c r="A207" s="126" t="s">
        <v>882</v>
      </c>
      <c r="B207" s="90" t="s">
        <v>130</v>
      </c>
      <c r="C207" s="90" t="s">
        <v>131</v>
      </c>
      <c r="D207" s="149" t="s">
        <v>14</v>
      </c>
      <c r="E207" s="144"/>
      <c r="F207" s="51" t="s">
        <v>883</v>
      </c>
      <c r="G207" s="91">
        <v>0.29236111111111113</v>
      </c>
      <c r="H207" s="52">
        <v>44884.322916666664</v>
      </c>
      <c r="I207" s="53"/>
      <c r="J207" s="127" t="s">
        <v>132</v>
      </c>
      <c r="K207" s="55" t="s">
        <v>147</v>
      </c>
      <c r="L207" s="56" t="s">
        <v>134</v>
      </c>
      <c r="M207" s="55" t="s">
        <v>882</v>
      </c>
      <c r="N207" s="57" t="s">
        <v>884</v>
      </c>
      <c r="O207" s="55">
        <v>120</v>
      </c>
      <c r="P207" s="55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22.9" customHeight="1" x14ac:dyDescent="0.2">
      <c r="A208" s="128" t="s">
        <v>885</v>
      </c>
      <c r="B208" s="95" t="s">
        <v>144</v>
      </c>
      <c r="C208" s="95" t="s">
        <v>145</v>
      </c>
      <c r="D208" s="150" t="s">
        <v>14</v>
      </c>
      <c r="E208" s="146"/>
      <c r="F208" s="61" t="s">
        <v>883</v>
      </c>
      <c r="G208" s="96">
        <v>0.25972222222222224</v>
      </c>
      <c r="H208" s="62">
        <v>44877.322916666664</v>
      </c>
      <c r="I208" s="63"/>
      <c r="J208" s="87" t="s">
        <v>146</v>
      </c>
      <c r="K208" s="55" t="s">
        <v>147</v>
      </c>
      <c r="L208" s="56" t="s">
        <v>134</v>
      </c>
      <c r="M208" s="55" t="s">
        <v>885</v>
      </c>
      <c r="N208" s="57" t="s">
        <v>886</v>
      </c>
      <c r="O208" s="55">
        <v>120</v>
      </c>
      <c r="P208" s="55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22.9" customHeight="1" x14ac:dyDescent="0.2">
      <c r="A209" s="59" t="s">
        <v>887</v>
      </c>
      <c r="B209" s="95" t="s">
        <v>144</v>
      </c>
      <c r="C209" s="95" t="s">
        <v>145</v>
      </c>
      <c r="D209" s="150" t="s">
        <v>14</v>
      </c>
      <c r="E209" s="146"/>
      <c r="F209" s="95" t="s">
        <v>883</v>
      </c>
      <c r="G209" s="96">
        <v>0.29722222222222222</v>
      </c>
      <c r="H209" s="97">
        <v>44930.322916666664</v>
      </c>
      <c r="I209" s="63"/>
      <c r="J209" s="98" t="s">
        <v>146</v>
      </c>
      <c r="K209" s="55" t="s">
        <v>147</v>
      </c>
      <c r="L209" s="56" t="s">
        <v>134</v>
      </c>
      <c r="M209" s="55" t="s">
        <v>887</v>
      </c>
      <c r="N209" s="57" t="s">
        <v>888</v>
      </c>
      <c r="O209" s="55">
        <v>120</v>
      </c>
      <c r="P209" s="55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22.9" customHeight="1" x14ac:dyDescent="0.2">
      <c r="A210" s="59" t="s">
        <v>889</v>
      </c>
      <c r="B210" s="95" t="s">
        <v>144</v>
      </c>
      <c r="C210" s="95" t="s">
        <v>145</v>
      </c>
      <c r="D210" s="150" t="s">
        <v>14</v>
      </c>
      <c r="E210" s="146"/>
      <c r="F210" s="95" t="s">
        <v>883</v>
      </c>
      <c r="G210" s="96">
        <v>0.29444444444444445</v>
      </c>
      <c r="H210" s="97">
        <v>44937.322916666664</v>
      </c>
      <c r="I210" s="63"/>
      <c r="J210" s="98" t="s">
        <v>146</v>
      </c>
      <c r="K210" s="55" t="s">
        <v>147</v>
      </c>
      <c r="L210" s="56" t="s">
        <v>134</v>
      </c>
      <c r="M210" s="55" t="s">
        <v>889</v>
      </c>
      <c r="N210" s="57" t="s">
        <v>890</v>
      </c>
      <c r="O210" s="55">
        <v>120</v>
      </c>
      <c r="P210" s="55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22.9" customHeight="1" x14ac:dyDescent="0.2">
      <c r="A211" s="59" t="s">
        <v>891</v>
      </c>
      <c r="B211" s="95" t="s">
        <v>892</v>
      </c>
      <c r="C211" s="95" t="s">
        <v>893</v>
      </c>
      <c r="D211" s="150" t="s">
        <v>14</v>
      </c>
      <c r="E211" s="146"/>
      <c r="F211" s="95" t="s">
        <v>883</v>
      </c>
      <c r="G211" s="96">
        <v>0.32361111111111113</v>
      </c>
      <c r="H211" s="97">
        <v>44947.291666666664</v>
      </c>
      <c r="I211" s="63"/>
      <c r="J211" s="98" t="s">
        <v>894</v>
      </c>
      <c r="K211" s="55" t="s">
        <v>147</v>
      </c>
      <c r="L211" s="56" t="s">
        <v>134</v>
      </c>
      <c r="M211" s="55" t="s">
        <v>891</v>
      </c>
      <c r="N211" s="57" t="s">
        <v>895</v>
      </c>
      <c r="O211" s="55">
        <v>120</v>
      </c>
      <c r="P211" s="55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x14ac:dyDescent="0.2">
      <c r="A212" s="59" t="s">
        <v>896</v>
      </c>
      <c r="B212" s="95" t="s">
        <v>61</v>
      </c>
      <c r="C212" s="95" t="s">
        <v>62</v>
      </c>
      <c r="D212" s="150" t="s">
        <v>16</v>
      </c>
      <c r="E212" s="146"/>
      <c r="F212" s="95" t="s">
        <v>205</v>
      </c>
      <c r="G212" s="96">
        <v>0.31111111111111112</v>
      </c>
      <c r="H212" s="97">
        <v>44969.340277777781</v>
      </c>
      <c r="I212" s="63"/>
      <c r="J212" s="98" t="s">
        <v>63</v>
      </c>
      <c r="K212" s="55" t="s">
        <v>147</v>
      </c>
      <c r="L212" s="56" t="s">
        <v>134</v>
      </c>
      <c r="M212" s="55" t="s">
        <v>896</v>
      </c>
      <c r="N212" s="57" t="s">
        <v>897</v>
      </c>
      <c r="O212" s="55">
        <v>120</v>
      </c>
      <c r="P212" s="55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22.9" customHeight="1" x14ac:dyDescent="0.2">
      <c r="A213" s="59" t="s">
        <v>898</v>
      </c>
      <c r="B213" s="95" t="s">
        <v>144</v>
      </c>
      <c r="C213" s="95" t="s">
        <v>145</v>
      </c>
      <c r="D213" s="150" t="s">
        <v>14</v>
      </c>
      <c r="E213" s="146"/>
      <c r="F213" s="95" t="s">
        <v>883</v>
      </c>
      <c r="G213" s="96">
        <v>0.30902777777777779</v>
      </c>
      <c r="H213" s="97">
        <v>44961.322916666664</v>
      </c>
      <c r="I213" s="63"/>
      <c r="J213" s="98" t="s">
        <v>146</v>
      </c>
      <c r="K213" s="55" t="s">
        <v>147</v>
      </c>
      <c r="L213" s="56" t="s">
        <v>134</v>
      </c>
      <c r="M213" s="55" t="s">
        <v>898</v>
      </c>
      <c r="N213" s="57" t="s">
        <v>899</v>
      </c>
      <c r="O213" s="55">
        <v>120</v>
      </c>
      <c r="P213" s="55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22.9" customHeight="1" x14ac:dyDescent="0.2">
      <c r="A214" s="59" t="s">
        <v>900</v>
      </c>
      <c r="B214" s="95" t="s">
        <v>82</v>
      </c>
      <c r="C214" s="95" t="s">
        <v>869</v>
      </c>
      <c r="D214" s="150" t="s">
        <v>16</v>
      </c>
      <c r="E214" s="146"/>
      <c r="F214" s="95" t="s">
        <v>205</v>
      </c>
      <c r="G214" s="96">
        <v>0.24861111111111112</v>
      </c>
      <c r="H214" s="97">
        <v>44947.319444444445</v>
      </c>
      <c r="I214" s="63"/>
      <c r="J214" s="98" t="s">
        <v>870</v>
      </c>
      <c r="K214" s="55" t="s">
        <v>147</v>
      </c>
      <c r="L214" s="56" t="s">
        <v>134</v>
      </c>
      <c r="M214" s="55" t="s">
        <v>900</v>
      </c>
      <c r="N214" s="57" t="s">
        <v>901</v>
      </c>
      <c r="O214" s="55">
        <v>120</v>
      </c>
      <c r="P214" s="55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22.9" customHeight="1" x14ac:dyDescent="0.2">
      <c r="A215" s="59" t="s">
        <v>902</v>
      </c>
      <c r="B215" s="95" t="s">
        <v>903</v>
      </c>
      <c r="C215" s="95" t="s">
        <v>904</v>
      </c>
      <c r="D215" s="150" t="s">
        <v>14</v>
      </c>
      <c r="E215" s="146"/>
      <c r="F215" s="95" t="s">
        <v>883</v>
      </c>
      <c r="G215" s="96">
        <v>0.29652777777777778</v>
      </c>
      <c r="H215" s="97">
        <v>45003.319444444445</v>
      </c>
      <c r="I215" s="63"/>
      <c r="J215" s="98" t="s">
        <v>905</v>
      </c>
      <c r="K215" s="55" t="s">
        <v>147</v>
      </c>
      <c r="L215" s="56" t="s">
        <v>134</v>
      </c>
      <c r="M215" s="55" t="s">
        <v>902</v>
      </c>
      <c r="N215" s="57" t="s">
        <v>906</v>
      </c>
      <c r="O215" s="55">
        <v>120</v>
      </c>
      <c r="P215" s="55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22.9" customHeight="1" x14ac:dyDescent="0.2">
      <c r="A216" s="59" t="s">
        <v>907</v>
      </c>
      <c r="B216" s="95" t="s">
        <v>908</v>
      </c>
      <c r="C216" s="95" t="s">
        <v>909</v>
      </c>
      <c r="D216" s="150" t="s">
        <v>14</v>
      </c>
      <c r="E216" s="146"/>
      <c r="F216" s="95" t="s">
        <v>883</v>
      </c>
      <c r="G216" s="96">
        <v>0.29722222222222222</v>
      </c>
      <c r="H216" s="97">
        <v>45003.319444444445</v>
      </c>
      <c r="I216" s="63"/>
      <c r="J216" s="98" t="s">
        <v>910</v>
      </c>
      <c r="K216" s="55" t="s">
        <v>147</v>
      </c>
      <c r="L216" s="56" t="s">
        <v>134</v>
      </c>
      <c r="M216" s="55" t="s">
        <v>907</v>
      </c>
      <c r="N216" s="57" t="s">
        <v>911</v>
      </c>
      <c r="O216" s="55">
        <v>120</v>
      </c>
      <c r="P216" s="55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22.9" customHeight="1" x14ac:dyDescent="0.2">
      <c r="A217" s="59" t="s">
        <v>912</v>
      </c>
      <c r="B217" s="95" t="s">
        <v>913</v>
      </c>
      <c r="C217" s="95" t="s">
        <v>914</v>
      </c>
      <c r="D217" s="150" t="s">
        <v>14</v>
      </c>
      <c r="E217" s="146"/>
      <c r="F217" s="95" t="s">
        <v>883</v>
      </c>
      <c r="G217" s="96">
        <v>0.29791666666666666</v>
      </c>
      <c r="H217" s="97">
        <v>45003.319444444445</v>
      </c>
      <c r="I217" s="63"/>
      <c r="J217" s="98" t="s">
        <v>915</v>
      </c>
      <c r="K217" s="55" t="s">
        <v>147</v>
      </c>
      <c r="L217" s="56" t="s">
        <v>134</v>
      </c>
      <c r="M217" s="55" t="s">
        <v>912</v>
      </c>
      <c r="N217" s="57" t="s">
        <v>916</v>
      </c>
      <c r="O217" s="55">
        <v>120</v>
      </c>
      <c r="P217" s="55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22.9" customHeight="1" x14ac:dyDescent="0.2">
      <c r="A218" s="59" t="s">
        <v>917</v>
      </c>
      <c r="B218" s="95" t="s">
        <v>130</v>
      </c>
      <c r="C218" s="95" t="s">
        <v>131</v>
      </c>
      <c r="D218" s="150" t="s">
        <v>14</v>
      </c>
      <c r="E218" s="146"/>
      <c r="F218" s="95" t="s">
        <v>883</v>
      </c>
      <c r="G218" s="96">
        <v>0.28194444444444444</v>
      </c>
      <c r="H218" s="97">
        <v>45050.322916666664</v>
      </c>
      <c r="I218" s="63"/>
      <c r="J218" s="98" t="s">
        <v>132</v>
      </c>
      <c r="K218" s="55" t="s">
        <v>147</v>
      </c>
      <c r="L218" s="56" t="s">
        <v>134</v>
      </c>
      <c r="M218" s="55" t="s">
        <v>917</v>
      </c>
      <c r="N218" s="57" t="s">
        <v>918</v>
      </c>
      <c r="O218" s="55">
        <v>120</v>
      </c>
      <c r="P218" s="55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22.9" customHeight="1" x14ac:dyDescent="0.2">
      <c r="A219" s="59" t="s">
        <v>919</v>
      </c>
      <c r="B219" s="95" t="s">
        <v>144</v>
      </c>
      <c r="C219" s="95" t="s">
        <v>145</v>
      </c>
      <c r="D219" s="150" t="s">
        <v>14</v>
      </c>
      <c r="E219" s="146"/>
      <c r="F219" s="95" t="s">
        <v>883</v>
      </c>
      <c r="G219" s="96">
        <v>0.26041666666666669</v>
      </c>
      <c r="H219" s="97">
        <v>45198.319444444445</v>
      </c>
      <c r="I219" s="63"/>
      <c r="J219" s="98" t="s">
        <v>146</v>
      </c>
      <c r="K219" s="55" t="s">
        <v>147</v>
      </c>
      <c r="L219" s="56" t="s">
        <v>134</v>
      </c>
      <c r="M219" s="55" t="s">
        <v>919</v>
      </c>
      <c r="N219" s="57" t="s">
        <v>920</v>
      </c>
      <c r="O219" s="55">
        <v>120</v>
      </c>
      <c r="P219" s="55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22.9" customHeight="1" x14ac:dyDescent="0.2">
      <c r="A220" s="59" t="s">
        <v>921</v>
      </c>
      <c r="B220" s="95" t="s">
        <v>913</v>
      </c>
      <c r="C220" s="95" t="s">
        <v>914</v>
      </c>
      <c r="D220" s="150" t="s">
        <v>14</v>
      </c>
      <c r="E220" s="146"/>
      <c r="F220" s="95" t="s">
        <v>883</v>
      </c>
      <c r="G220" s="96">
        <v>0.29097222222222224</v>
      </c>
      <c r="H220" s="97">
        <v>45095.291666666664</v>
      </c>
      <c r="I220" s="63"/>
      <c r="J220" s="98" t="s">
        <v>915</v>
      </c>
      <c r="K220" s="55" t="s">
        <v>147</v>
      </c>
      <c r="L220" s="56" t="s">
        <v>134</v>
      </c>
      <c r="M220" s="55" t="s">
        <v>921</v>
      </c>
      <c r="N220" s="57" t="s">
        <v>922</v>
      </c>
      <c r="O220" s="55">
        <v>120</v>
      </c>
      <c r="P220" s="55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22.9" customHeight="1" x14ac:dyDescent="0.2">
      <c r="A221" s="59" t="s">
        <v>923</v>
      </c>
      <c r="B221" s="95" t="s">
        <v>144</v>
      </c>
      <c r="C221" s="95" t="s">
        <v>145</v>
      </c>
      <c r="D221" s="150" t="s">
        <v>14</v>
      </c>
      <c r="E221" s="146"/>
      <c r="F221" s="95" t="s">
        <v>883</v>
      </c>
      <c r="G221" s="96">
        <v>0.25555555555555554</v>
      </c>
      <c r="H221" s="97">
        <v>45212.319444444445</v>
      </c>
      <c r="I221" s="63"/>
      <c r="J221" s="98" t="s">
        <v>146</v>
      </c>
      <c r="K221" s="55" t="s">
        <v>147</v>
      </c>
      <c r="L221" s="56" t="s">
        <v>134</v>
      </c>
      <c r="M221" s="55" t="s">
        <v>923</v>
      </c>
      <c r="N221" s="57" t="s">
        <v>924</v>
      </c>
      <c r="O221" s="55">
        <v>120</v>
      </c>
      <c r="P221" s="55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22.9" customHeight="1" x14ac:dyDescent="0.2">
      <c r="A222" s="129" t="s">
        <v>925</v>
      </c>
      <c r="B222" s="99" t="s">
        <v>144</v>
      </c>
      <c r="C222" s="99" t="s">
        <v>145</v>
      </c>
      <c r="D222" s="151" t="s">
        <v>14</v>
      </c>
      <c r="E222" s="144"/>
      <c r="F222" s="67" t="s">
        <v>883</v>
      </c>
      <c r="G222" s="100">
        <v>0.43819444444444444</v>
      </c>
      <c r="H222" s="69">
        <v>45032.25</v>
      </c>
      <c r="I222" s="88"/>
      <c r="J222" s="130" t="s">
        <v>146</v>
      </c>
      <c r="K222" s="72" t="s">
        <v>148</v>
      </c>
      <c r="L222" s="56" t="s">
        <v>134</v>
      </c>
      <c r="M222" s="72" t="s">
        <v>925</v>
      </c>
      <c r="N222" s="73" t="s">
        <v>926</v>
      </c>
      <c r="O222" s="72">
        <v>200</v>
      </c>
      <c r="P222" s="72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spans="1:26" ht="22.9" customHeight="1" x14ac:dyDescent="0.2">
      <c r="A223" s="131" t="s">
        <v>927</v>
      </c>
      <c r="B223" s="103" t="s">
        <v>908</v>
      </c>
      <c r="C223" s="103" t="s">
        <v>909</v>
      </c>
      <c r="D223" s="152" t="s">
        <v>16</v>
      </c>
      <c r="E223" s="146"/>
      <c r="F223" s="77" t="s">
        <v>205</v>
      </c>
      <c r="G223" s="104">
        <v>0.46736111111111112</v>
      </c>
      <c r="H223" s="79">
        <v>45059.25</v>
      </c>
      <c r="I223" s="89"/>
      <c r="J223" s="82" t="s">
        <v>910</v>
      </c>
      <c r="K223" s="72" t="s">
        <v>148</v>
      </c>
      <c r="L223" s="56" t="s">
        <v>134</v>
      </c>
      <c r="M223" s="72" t="s">
        <v>927</v>
      </c>
      <c r="N223" s="73" t="s">
        <v>928</v>
      </c>
      <c r="O223" s="72">
        <v>200</v>
      </c>
      <c r="P223" s="72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spans="1:26" ht="36" x14ac:dyDescent="0.2">
      <c r="A224" s="75" t="s">
        <v>929</v>
      </c>
      <c r="B224" s="103" t="s">
        <v>97</v>
      </c>
      <c r="C224" s="103" t="s">
        <v>930</v>
      </c>
      <c r="D224" s="152" t="s">
        <v>14</v>
      </c>
      <c r="E224" s="146"/>
      <c r="F224" s="103" t="s">
        <v>883</v>
      </c>
      <c r="G224" s="104">
        <v>0.46875</v>
      </c>
      <c r="H224" s="105">
        <v>45059.25</v>
      </c>
      <c r="I224" s="89"/>
      <c r="J224" s="106" t="s">
        <v>931</v>
      </c>
      <c r="K224" s="72" t="s">
        <v>148</v>
      </c>
      <c r="L224" s="56" t="s">
        <v>134</v>
      </c>
      <c r="M224" s="72" t="s">
        <v>929</v>
      </c>
      <c r="N224" s="73" t="s">
        <v>932</v>
      </c>
      <c r="O224" s="72">
        <v>200</v>
      </c>
      <c r="P224" s="72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spans="1:26" ht="22.9" customHeight="1" x14ac:dyDescent="0.2">
      <c r="A225" s="75" t="s">
        <v>933</v>
      </c>
      <c r="B225" s="103" t="s">
        <v>903</v>
      </c>
      <c r="C225" s="103" t="s">
        <v>904</v>
      </c>
      <c r="D225" s="152" t="s">
        <v>14</v>
      </c>
      <c r="E225" s="146"/>
      <c r="F225" s="103" t="s">
        <v>883</v>
      </c>
      <c r="G225" s="104">
        <v>0.46944444444444444</v>
      </c>
      <c r="H225" s="105">
        <v>45059.25</v>
      </c>
      <c r="I225" s="89"/>
      <c r="J225" s="106" t="s">
        <v>905</v>
      </c>
      <c r="K225" s="72" t="s">
        <v>148</v>
      </c>
      <c r="L225" s="56" t="s">
        <v>134</v>
      </c>
      <c r="M225" s="72" t="s">
        <v>933</v>
      </c>
      <c r="N225" s="73" t="s">
        <v>934</v>
      </c>
      <c r="O225" s="72">
        <v>200</v>
      </c>
      <c r="P225" s="72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spans="1:26" ht="22.9" customHeight="1" x14ac:dyDescent="0.2">
      <c r="A226" s="75" t="s">
        <v>935</v>
      </c>
      <c r="B226" s="103" t="s">
        <v>130</v>
      </c>
      <c r="C226" s="103" t="s">
        <v>131</v>
      </c>
      <c r="D226" s="152" t="s">
        <v>14</v>
      </c>
      <c r="E226" s="146"/>
      <c r="F226" s="103" t="s">
        <v>883</v>
      </c>
      <c r="G226" s="104">
        <v>0.44097222222222221</v>
      </c>
      <c r="H226" s="105">
        <v>45047.208333333336</v>
      </c>
      <c r="I226" s="89"/>
      <c r="J226" s="106" t="s">
        <v>132</v>
      </c>
      <c r="K226" s="72" t="s">
        <v>148</v>
      </c>
      <c r="L226" s="56" t="s">
        <v>134</v>
      </c>
      <c r="M226" s="72" t="s">
        <v>935</v>
      </c>
      <c r="N226" s="73" t="s">
        <v>936</v>
      </c>
      <c r="O226" s="72">
        <v>200</v>
      </c>
      <c r="P226" s="72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spans="1:26" ht="22.9" customHeight="1" x14ac:dyDescent="0.2">
      <c r="A227" s="75" t="s">
        <v>937</v>
      </c>
      <c r="B227" s="103" t="s">
        <v>913</v>
      </c>
      <c r="C227" s="103" t="s">
        <v>914</v>
      </c>
      <c r="D227" s="152" t="s">
        <v>14</v>
      </c>
      <c r="E227" s="146"/>
      <c r="F227" s="103" t="s">
        <v>883</v>
      </c>
      <c r="G227" s="104">
        <v>0.46597222222222223</v>
      </c>
      <c r="H227" s="105">
        <v>45059.25</v>
      </c>
      <c r="I227" s="89"/>
      <c r="J227" s="106" t="s">
        <v>915</v>
      </c>
      <c r="K227" s="72" t="s">
        <v>148</v>
      </c>
      <c r="L227" s="56" t="s">
        <v>134</v>
      </c>
      <c r="M227" s="72" t="s">
        <v>937</v>
      </c>
      <c r="N227" s="73" t="s">
        <v>938</v>
      </c>
      <c r="O227" s="72">
        <v>200</v>
      </c>
      <c r="P227" s="72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spans="1:26" ht="22.9" customHeight="1" x14ac:dyDescent="0.2">
      <c r="A228" s="75" t="s">
        <v>939</v>
      </c>
      <c r="B228" s="103" t="s">
        <v>139</v>
      </c>
      <c r="C228" s="103" t="s">
        <v>141</v>
      </c>
      <c r="D228" s="152" t="s">
        <v>19</v>
      </c>
      <c r="E228" s="146"/>
      <c r="F228" s="103" t="s">
        <v>812</v>
      </c>
      <c r="G228" s="104">
        <v>0.46597222222222223</v>
      </c>
      <c r="H228" s="105">
        <v>45178.25</v>
      </c>
      <c r="I228" s="103" t="s">
        <v>24</v>
      </c>
      <c r="J228" s="106" t="s">
        <v>20</v>
      </c>
      <c r="K228" s="72" t="s">
        <v>148</v>
      </c>
      <c r="L228" s="56" t="s">
        <v>134</v>
      </c>
      <c r="M228" s="72" t="s">
        <v>939</v>
      </c>
      <c r="N228" s="73" t="s">
        <v>940</v>
      </c>
      <c r="O228" s="72">
        <v>200</v>
      </c>
      <c r="P228" s="72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spans="1:26" ht="22.9" customHeight="1" x14ac:dyDescent="0.2">
      <c r="A229" s="75" t="s">
        <v>941</v>
      </c>
      <c r="B229" s="103" t="s">
        <v>139</v>
      </c>
      <c r="C229" s="103" t="s">
        <v>140</v>
      </c>
      <c r="D229" s="152" t="s">
        <v>19</v>
      </c>
      <c r="E229" s="146"/>
      <c r="F229" s="103" t="s">
        <v>812</v>
      </c>
      <c r="G229" s="104">
        <v>0.46666666666666667</v>
      </c>
      <c r="H229" s="105">
        <v>45208.25</v>
      </c>
      <c r="I229" s="89"/>
      <c r="J229" s="106" t="s">
        <v>21</v>
      </c>
      <c r="K229" s="72" t="s">
        <v>148</v>
      </c>
      <c r="L229" s="56" t="s">
        <v>134</v>
      </c>
      <c r="M229" s="72" t="s">
        <v>941</v>
      </c>
      <c r="N229" s="73" t="s">
        <v>942</v>
      </c>
      <c r="O229" s="72">
        <v>200</v>
      </c>
      <c r="P229" s="72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spans="1:26" ht="22.9" customHeight="1" x14ac:dyDescent="0.2">
      <c r="A230" s="75" t="s">
        <v>943</v>
      </c>
      <c r="B230" s="103" t="s">
        <v>875</v>
      </c>
      <c r="C230" s="103" t="s">
        <v>72</v>
      </c>
      <c r="D230" s="152" t="s">
        <v>19</v>
      </c>
      <c r="E230" s="146"/>
      <c r="F230" s="103" t="s">
        <v>812</v>
      </c>
      <c r="G230" s="104">
        <v>0.46666666666666667</v>
      </c>
      <c r="H230" s="105">
        <v>45213.291666666664</v>
      </c>
      <c r="I230" s="89"/>
      <c r="J230" s="106" t="s">
        <v>876</v>
      </c>
      <c r="K230" s="72" t="s">
        <v>148</v>
      </c>
      <c r="L230" s="56" t="s">
        <v>134</v>
      </c>
      <c r="M230" s="72" t="s">
        <v>943</v>
      </c>
      <c r="N230" s="73" t="s">
        <v>944</v>
      </c>
      <c r="O230" s="72">
        <v>200</v>
      </c>
      <c r="P230" s="72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spans="1:26" ht="18.600000000000001" customHeight="1" x14ac:dyDescent="0.2">
      <c r="A231" s="75" t="s">
        <v>945</v>
      </c>
      <c r="B231" s="103" t="s">
        <v>144</v>
      </c>
      <c r="C231" s="103" t="s">
        <v>145</v>
      </c>
      <c r="D231" s="152" t="s">
        <v>14</v>
      </c>
      <c r="E231" s="146"/>
      <c r="F231" s="103" t="s">
        <v>883</v>
      </c>
      <c r="G231" s="104">
        <v>0.4284722222222222</v>
      </c>
      <c r="H231" s="105">
        <v>45203.25</v>
      </c>
      <c r="I231" s="89"/>
      <c r="J231" s="106" t="s">
        <v>146</v>
      </c>
      <c r="K231" s="72" t="s">
        <v>148</v>
      </c>
      <c r="L231" s="56" t="s">
        <v>134</v>
      </c>
      <c r="M231" s="72" t="s">
        <v>945</v>
      </c>
      <c r="N231" s="73" t="s">
        <v>946</v>
      </c>
      <c r="O231" s="72">
        <v>200</v>
      </c>
      <c r="P231" s="72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ht="22.9" customHeight="1" x14ac:dyDescent="0.2">
      <c r="A232" s="75" t="s">
        <v>947</v>
      </c>
      <c r="B232" s="103" t="s">
        <v>144</v>
      </c>
      <c r="C232" s="103" t="s">
        <v>145</v>
      </c>
      <c r="D232" s="152" t="s">
        <v>14</v>
      </c>
      <c r="E232" s="146"/>
      <c r="F232" s="103" t="s">
        <v>883</v>
      </c>
      <c r="G232" s="104">
        <v>0.41944444444444445</v>
      </c>
      <c r="H232" s="105">
        <v>45215.25</v>
      </c>
      <c r="I232" s="89"/>
      <c r="J232" s="106" t="s">
        <v>146</v>
      </c>
      <c r="K232" s="72" t="s">
        <v>148</v>
      </c>
      <c r="L232" s="56" t="s">
        <v>134</v>
      </c>
      <c r="M232" s="72" t="s">
        <v>947</v>
      </c>
      <c r="N232" s="73" t="s">
        <v>948</v>
      </c>
      <c r="O232" s="72">
        <v>200</v>
      </c>
      <c r="P232" s="72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ht="22.9" customHeight="1" x14ac:dyDescent="0.2">
      <c r="A233" s="126" t="s">
        <v>949</v>
      </c>
      <c r="B233" s="90" t="s">
        <v>130</v>
      </c>
      <c r="C233" s="90" t="s">
        <v>131</v>
      </c>
      <c r="D233" s="149" t="s">
        <v>14</v>
      </c>
      <c r="E233" s="144"/>
      <c r="F233" s="51" t="s">
        <v>883</v>
      </c>
      <c r="G233" s="133">
        <v>0.5083333333333333</v>
      </c>
      <c r="H233" s="52">
        <v>45080.208333333336</v>
      </c>
      <c r="I233" s="53"/>
      <c r="J233" s="127" t="s">
        <v>132</v>
      </c>
      <c r="K233" s="55" t="s">
        <v>149</v>
      </c>
      <c r="L233" s="56" t="s">
        <v>134</v>
      </c>
      <c r="M233" s="55" t="s">
        <v>949</v>
      </c>
      <c r="N233" s="57" t="s">
        <v>950</v>
      </c>
      <c r="O233" s="55">
        <v>215</v>
      </c>
      <c r="P233" s="55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22.9" customHeight="1" x14ac:dyDescent="0.2">
      <c r="A234" s="59" t="s">
        <v>951</v>
      </c>
      <c r="B234" s="95" t="s">
        <v>908</v>
      </c>
      <c r="C234" s="95" t="s">
        <v>909</v>
      </c>
      <c r="D234" s="150" t="s">
        <v>16</v>
      </c>
      <c r="E234" s="146"/>
      <c r="F234" s="95" t="s">
        <v>205</v>
      </c>
      <c r="G234" s="112">
        <v>0.49722222222222223</v>
      </c>
      <c r="H234" s="97">
        <v>45200.25</v>
      </c>
      <c r="I234" s="63"/>
      <c r="J234" s="98" t="s">
        <v>910</v>
      </c>
      <c r="K234" s="55" t="s">
        <v>149</v>
      </c>
      <c r="L234" s="56" t="s">
        <v>134</v>
      </c>
      <c r="M234" s="55" t="s">
        <v>951</v>
      </c>
      <c r="N234" s="57" t="s">
        <v>952</v>
      </c>
      <c r="O234" s="55">
        <v>215</v>
      </c>
      <c r="P234" s="55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22.9" customHeight="1" x14ac:dyDescent="0.2">
      <c r="A235" s="59" t="s">
        <v>953</v>
      </c>
      <c r="B235" s="95" t="s">
        <v>913</v>
      </c>
      <c r="C235" s="95" t="s">
        <v>914</v>
      </c>
      <c r="D235" s="150" t="s">
        <v>14</v>
      </c>
      <c r="E235" s="146"/>
      <c r="F235" s="95" t="s">
        <v>883</v>
      </c>
      <c r="G235" s="112">
        <v>0.49722222222222223</v>
      </c>
      <c r="H235" s="97">
        <v>45200.25</v>
      </c>
      <c r="I235" s="63"/>
      <c r="J235" s="98" t="s">
        <v>915</v>
      </c>
      <c r="K235" s="55" t="s">
        <v>149</v>
      </c>
      <c r="L235" s="56" t="s">
        <v>134</v>
      </c>
      <c r="M235" s="55" t="s">
        <v>953</v>
      </c>
      <c r="N235" s="57" t="s">
        <v>954</v>
      </c>
      <c r="O235" s="55">
        <v>215</v>
      </c>
      <c r="P235" s="55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22.9" customHeight="1" x14ac:dyDescent="0.2">
      <c r="A236" s="59" t="s">
        <v>955</v>
      </c>
      <c r="B236" s="95" t="s">
        <v>875</v>
      </c>
      <c r="C236" s="95" t="s">
        <v>72</v>
      </c>
      <c r="D236" s="150" t="s">
        <v>19</v>
      </c>
      <c r="E236" s="146"/>
      <c r="F236" s="95" t="s">
        <v>812</v>
      </c>
      <c r="G236" s="112">
        <v>0.52222222222222225</v>
      </c>
      <c r="H236" s="97">
        <v>45214.291666666664</v>
      </c>
      <c r="I236" s="63"/>
      <c r="J236" s="98" t="s">
        <v>876</v>
      </c>
      <c r="K236" s="55" t="s">
        <v>149</v>
      </c>
      <c r="L236" s="56" t="s">
        <v>134</v>
      </c>
      <c r="M236" s="55" t="s">
        <v>955</v>
      </c>
      <c r="N236" s="57" t="s">
        <v>956</v>
      </c>
      <c r="O236" s="55">
        <v>215</v>
      </c>
      <c r="P236" s="55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22.9" customHeight="1" x14ac:dyDescent="0.2">
      <c r="A237" s="129" t="s">
        <v>957</v>
      </c>
      <c r="B237" s="99" t="s">
        <v>130</v>
      </c>
      <c r="C237" s="99" t="s">
        <v>131</v>
      </c>
      <c r="D237" s="151" t="s">
        <v>14</v>
      </c>
      <c r="E237" s="144"/>
      <c r="F237" s="67" t="s">
        <v>883</v>
      </c>
      <c r="G237" s="114">
        <v>0.53472222222222221</v>
      </c>
      <c r="H237" s="69">
        <v>45066</v>
      </c>
      <c r="I237" s="88"/>
      <c r="J237" s="130" t="s">
        <v>132</v>
      </c>
      <c r="K237" s="72" t="s">
        <v>150</v>
      </c>
      <c r="L237" s="56" t="s">
        <v>134</v>
      </c>
      <c r="M237" s="72" t="s">
        <v>957</v>
      </c>
      <c r="N237" s="73" t="s">
        <v>958</v>
      </c>
      <c r="O237" s="72">
        <v>250</v>
      </c>
      <c r="P237" s="72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ht="18.600000000000001" customHeight="1" x14ac:dyDescent="0.2">
      <c r="A238" s="131" t="s">
        <v>959</v>
      </c>
      <c r="B238" s="103" t="s">
        <v>135</v>
      </c>
      <c r="C238" s="103" t="s">
        <v>136</v>
      </c>
      <c r="D238" s="152" t="s">
        <v>14</v>
      </c>
      <c r="E238" s="146"/>
      <c r="F238" s="77" t="s">
        <v>883</v>
      </c>
      <c r="G238" s="115">
        <v>0.51041666666666663</v>
      </c>
      <c r="H238" s="79">
        <v>45149.166666666664</v>
      </c>
      <c r="I238" s="89"/>
      <c r="J238" s="82" t="s">
        <v>137</v>
      </c>
      <c r="K238" s="72" t="s">
        <v>150</v>
      </c>
      <c r="L238" s="56" t="s">
        <v>134</v>
      </c>
      <c r="M238" s="72" t="s">
        <v>959</v>
      </c>
      <c r="N238" s="73" t="s">
        <v>960</v>
      </c>
      <c r="O238" s="72">
        <v>250</v>
      </c>
      <c r="P238" s="72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ht="22.9" customHeight="1" x14ac:dyDescent="0.2">
      <c r="A239" s="126" t="s">
        <v>961</v>
      </c>
      <c r="B239" s="90" t="s">
        <v>82</v>
      </c>
      <c r="C239" s="90" t="s">
        <v>869</v>
      </c>
      <c r="D239" s="149" t="s">
        <v>16</v>
      </c>
      <c r="E239" s="144"/>
      <c r="F239" s="90" t="s">
        <v>205</v>
      </c>
      <c r="G239" s="91">
        <v>0.27986111111111112</v>
      </c>
      <c r="H239" s="92">
        <v>44923.958333333336</v>
      </c>
      <c r="I239" s="53"/>
      <c r="J239" s="134" t="s">
        <v>870</v>
      </c>
      <c r="K239" s="55" t="s">
        <v>151</v>
      </c>
      <c r="L239" s="56" t="s">
        <v>134</v>
      </c>
      <c r="M239" s="55" t="s">
        <v>961</v>
      </c>
      <c r="N239" s="57" t="s">
        <v>962</v>
      </c>
      <c r="O239" s="55">
        <v>118</v>
      </c>
      <c r="P239" s="55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22.9" customHeight="1" x14ac:dyDescent="0.2">
      <c r="A240" s="128" t="s">
        <v>963</v>
      </c>
      <c r="B240" s="95" t="s">
        <v>142</v>
      </c>
      <c r="C240" s="95" t="s">
        <v>143</v>
      </c>
      <c r="D240" s="150" t="s">
        <v>12</v>
      </c>
      <c r="E240" s="146"/>
      <c r="F240" s="95" t="s">
        <v>817</v>
      </c>
      <c r="G240" s="96">
        <v>0.23055555555555557</v>
      </c>
      <c r="H240" s="97">
        <v>44927.416666666664</v>
      </c>
      <c r="I240" s="63"/>
      <c r="J240" s="135" t="s">
        <v>15</v>
      </c>
      <c r="K240" s="55" t="s">
        <v>151</v>
      </c>
      <c r="L240" s="56" t="s">
        <v>134</v>
      </c>
      <c r="M240" s="55" t="s">
        <v>963</v>
      </c>
      <c r="N240" s="57" t="s">
        <v>964</v>
      </c>
      <c r="O240" s="55">
        <v>118</v>
      </c>
      <c r="P240" s="55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22.9" customHeight="1" x14ac:dyDescent="0.2">
      <c r="A241" s="59" t="s">
        <v>965</v>
      </c>
      <c r="B241" s="95" t="s">
        <v>966</v>
      </c>
      <c r="C241" s="95" t="s">
        <v>967</v>
      </c>
      <c r="D241" s="150" t="s">
        <v>16</v>
      </c>
      <c r="E241" s="146"/>
      <c r="F241" s="95" t="s">
        <v>205</v>
      </c>
      <c r="G241" s="96">
        <v>0.24930555555555556</v>
      </c>
      <c r="H241" s="97">
        <v>44969.208333333336</v>
      </c>
      <c r="I241" s="63"/>
      <c r="J241" s="98" t="s">
        <v>968</v>
      </c>
      <c r="K241" s="55" t="s">
        <v>151</v>
      </c>
      <c r="L241" s="56" t="s">
        <v>134</v>
      </c>
      <c r="M241" s="55" t="s">
        <v>965</v>
      </c>
      <c r="N241" s="57" t="s">
        <v>969</v>
      </c>
      <c r="O241" s="55">
        <v>118</v>
      </c>
      <c r="P241" s="55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22.9" customHeight="1" x14ac:dyDescent="0.2">
      <c r="A242" s="59" t="s">
        <v>970</v>
      </c>
      <c r="B242" s="95" t="s">
        <v>61</v>
      </c>
      <c r="C242" s="95" t="s">
        <v>62</v>
      </c>
      <c r="D242" s="150" t="s">
        <v>16</v>
      </c>
      <c r="E242" s="146"/>
      <c r="F242" s="95" t="s">
        <v>205</v>
      </c>
      <c r="G242" s="96">
        <v>0.26527777777777778</v>
      </c>
      <c r="H242" s="97">
        <v>45088.333333333336</v>
      </c>
      <c r="I242" s="63"/>
      <c r="J242" s="98" t="s">
        <v>63</v>
      </c>
      <c r="K242" s="55" t="s">
        <v>151</v>
      </c>
      <c r="L242" s="56" t="s">
        <v>134</v>
      </c>
      <c r="M242" s="55" t="s">
        <v>970</v>
      </c>
      <c r="N242" s="57" t="s">
        <v>971</v>
      </c>
      <c r="O242" s="55">
        <v>118</v>
      </c>
      <c r="P242" s="55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22.9" customHeight="1" x14ac:dyDescent="0.2">
      <c r="A243" s="59" t="s">
        <v>972</v>
      </c>
      <c r="B243" s="95" t="s">
        <v>875</v>
      </c>
      <c r="C243" s="95" t="s">
        <v>72</v>
      </c>
      <c r="D243" s="150" t="s">
        <v>19</v>
      </c>
      <c r="E243" s="146"/>
      <c r="F243" s="95" t="s">
        <v>812</v>
      </c>
      <c r="G243" s="96">
        <v>0.28125</v>
      </c>
      <c r="H243" s="97">
        <v>45157.4375</v>
      </c>
      <c r="I243" s="63"/>
      <c r="J243" s="98" t="s">
        <v>876</v>
      </c>
      <c r="K243" s="55" t="s">
        <v>151</v>
      </c>
      <c r="L243" s="56" t="s">
        <v>134</v>
      </c>
      <c r="M243" s="55" t="s">
        <v>972</v>
      </c>
      <c r="N243" s="57" t="s">
        <v>973</v>
      </c>
      <c r="O243" s="55">
        <v>118</v>
      </c>
      <c r="P243" s="55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22.9" customHeight="1" x14ac:dyDescent="0.2">
      <c r="A244" s="59" t="s">
        <v>974</v>
      </c>
      <c r="B244" s="95" t="s">
        <v>55</v>
      </c>
      <c r="C244" s="95" t="s">
        <v>975</v>
      </c>
      <c r="D244" s="150" t="s">
        <v>16</v>
      </c>
      <c r="E244" s="146"/>
      <c r="F244" s="95" t="s">
        <v>205</v>
      </c>
      <c r="G244" s="96">
        <v>0.28055555555555556</v>
      </c>
      <c r="H244" s="97">
        <v>45185.6875</v>
      </c>
      <c r="I244" s="63"/>
      <c r="J244" s="98" t="s">
        <v>976</v>
      </c>
      <c r="K244" s="55" t="s">
        <v>151</v>
      </c>
      <c r="L244" s="56" t="s">
        <v>134</v>
      </c>
      <c r="M244" s="55" t="s">
        <v>974</v>
      </c>
      <c r="N244" s="57" t="s">
        <v>977</v>
      </c>
      <c r="O244" s="55">
        <v>118</v>
      </c>
      <c r="P244" s="55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8.600000000000001" customHeight="1" x14ac:dyDescent="0.2">
      <c r="A245" s="59" t="s">
        <v>978</v>
      </c>
      <c r="B245" s="95" t="s">
        <v>892</v>
      </c>
      <c r="C245" s="95" t="s">
        <v>893</v>
      </c>
      <c r="D245" s="150" t="s">
        <v>14</v>
      </c>
      <c r="E245" s="146"/>
      <c r="F245" s="95" t="s">
        <v>883</v>
      </c>
      <c r="G245" s="96">
        <v>0.2638888888888889</v>
      </c>
      <c r="H245" s="97">
        <v>45206.159722222219</v>
      </c>
      <c r="I245" s="63"/>
      <c r="J245" s="98" t="s">
        <v>894</v>
      </c>
      <c r="K245" s="55" t="s">
        <v>151</v>
      </c>
      <c r="L245" s="56" t="s">
        <v>134</v>
      </c>
      <c r="M245" s="55" t="s">
        <v>978</v>
      </c>
      <c r="N245" s="57" t="s">
        <v>979</v>
      </c>
      <c r="O245" s="55">
        <v>118</v>
      </c>
      <c r="P245" s="55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22.9" customHeight="1" x14ac:dyDescent="0.2">
      <c r="A246" s="59" t="s">
        <v>980</v>
      </c>
      <c r="B246" s="95" t="s">
        <v>139</v>
      </c>
      <c r="C246" s="95" t="s">
        <v>141</v>
      </c>
      <c r="D246" s="150" t="s">
        <v>19</v>
      </c>
      <c r="E246" s="146"/>
      <c r="F246" s="61" t="s">
        <v>812</v>
      </c>
      <c r="G246" s="96">
        <v>0.26111111111111113</v>
      </c>
      <c r="H246" s="62">
        <v>45220.125</v>
      </c>
      <c r="I246" s="95" t="s">
        <v>24</v>
      </c>
      <c r="J246" s="64" t="s">
        <v>20</v>
      </c>
      <c r="K246" s="55" t="s">
        <v>151</v>
      </c>
      <c r="L246" s="56" t="s">
        <v>134</v>
      </c>
      <c r="M246" s="55" t="s">
        <v>980</v>
      </c>
      <c r="N246" s="57" t="s">
        <v>981</v>
      </c>
      <c r="O246" s="55">
        <v>118</v>
      </c>
      <c r="P246" s="55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22.9" customHeight="1" x14ac:dyDescent="0.2">
      <c r="A247" s="59" t="s">
        <v>982</v>
      </c>
      <c r="B247" s="95" t="s">
        <v>139</v>
      </c>
      <c r="C247" s="95" t="s">
        <v>140</v>
      </c>
      <c r="D247" s="150" t="s">
        <v>19</v>
      </c>
      <c r="E247" s="146"/>
      <c r="F247" s="95" t="s">
        <v>812</v>
      </c>
      <c r="G247" s="96">
        <v>0.26111111111111113</v>
      </c>
      <c r="H247" s="97">
        <v>45220.125</v>
      </c>
      <c r="I247" s="63"/>
      <c r="J247" s="98" t="s">
        <v>21</v>
      </c>
      <c r="K247" s="55" t="s">
        <v>151</v>
      </c>
      <c r="L247" s="56" t="s">
        <v>134</v>
      </c>
      <c r="M247" s="55" t="s">
        <v>982</v>
      </c>
      <c r="N247" s="57" t="s">
        <v>983</v>
      </c>
      <c r="O247" s="55">
        <v>118</v>
      </c>
      <c r="P247" s="55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22.9" customHeight="1" x14ac:dyDescent="0.2">
      <c r="A248" s="129" t="s">
        <v>984</v>
      </c>
      <c r="B248" s="99" t="s">
        <v>82</v>
      </c>
      <c r="C248" s="99" t="s">
        <v>869</v>
      </c>
      <c r="D248" s="151" t="s">
        <v>16</v>
      </c>
      <c r="E248" s="144"/>
      <c r="F248" s="99" t="s">
        <v>205</v>
      </c>
      <c r="G248" s="100">
        <v>0.12569444444444444</v>
      </c>
      <c r="H248" s="101">
        <v>44924.388888888891</v>
      </c>
      <c r="I248" s="88"/>
      <c r="J248" s="136" t="s">
        <v>870</v>
      </c>
      <c r="K248" s="72" t="s">
        <v>162</v>
      </c>
      <c r="L248" s="56" t="s">
        <v>134</v>
      </c>
      <c r="M248" s="72" t="s">
        <v>984</v>
      </c>
      <c r="N248" s="73" t="s">
        <v>985</v>
      </c>
      <c r="O248" s="72">
        <v>76</v>
      </c>
      <c r="P248" s="72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spans="1:26" ht="22.9" customHeight="1" x14ac:dyDescent="0.2">
      <c r="A249" s="131" t="s">
        <v>986</v>
      </c>
      <c r="B249" s="103" t="s">
        <v>142</v>
      </c>
      <c r="C249" s="103" t="s">
        <v>143</v>
      </c>
      <c r="D249" s="152" t="s">
        <v>12</v>
      </c>
      <c r="E249" s="146"/>
      <c r="F249" s="103" t="s">
        <v>817</v>
      </c>
      <c r="G249" s="104">
        <v>0.125</v>
      </c>
      <c r="H249" s="105">
        <v>44925.25</v>
      </c>
      <c r="I249" s="89"/>
      <c r="J249" s="137" t="s">
        <v>15</v>
      </c>
      <c r="K249" s="72" t="s">
        <v>162</v>
      </c>
      <c r="L249" s="56" t="s">
        <v>134</v>
      </c>
      <c r="M249" s="72" t="s">
        <v>986</v>
      </c>
      <c r="N249" s="73" t="s">
        <v>987</v>
      </c>
      <c r="O249" s="72">
        <v>76</v>
      </c>
      <c r="P249" s="72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spans="1:26" ht="22.9" customHeight="1" x14ac:dyDescent="0.2">
      <c r="A250" s="75" t="s">
        <v>988</v>
      </c>
      <c r="B250" s="103" t="s">
        <v>966</v>
      </c>
      <c r="C250" s="103" t="s">
        <v>967</v>
      </c>
      <c r="D250" s="152" t="s">
        <v>16</v>
      </c>
      <c r="E250" s="146"/>
      <c r="F250" s="103" t="s">
        <v>205</v>
      </c>
      <c r="G250" s="104">
        <v>0.15763888888888888</v>
      </c>
      <c r="H250" s="105">
        <v>44969.583333333336</v>
      </c>
      <c r="I250" s="89"/>
      <c r="J250" s="106" t="s">
        <v>968</v>
      </c>
      <c r="K250" s="72" t="s">
        <v>162</v>
      </c>
      <c r="L250" s="56" t="s">
        <v>134</v>
      </c>
      <c r="M250" s="72" t="s">
        <v>988</v>
      </c>
      <c r="N250" s="73" t="s">
        <v>989</v>
      </c>
      <c r="O250" s="72">
        <v>76</v>
      </c>
      <c r="P250" s="72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spans="1:26" ht="22.9" customHeight="1" x14ac:dyDescent="0.2">
      <c r="A251" s="75" t="s">
        <v>990</v>
      </c>
      <c r="B251" s="103" t="s">
        <v>61</v>
      </c>
      <c r="C251" s="103" t="s">
        <v>62</v>
      </c>
      <c r="D251" s="152" t="s">
        <v>16</v>
      </c>
      <c r="E251" s="146"/>
      <c r="F251" s="103" t="s">
        <v>205</v>
      </c>
      <c r="G251" s="104">
        <v>0.16944444444444445</v>
      </c>
      <c r="H251" s="105">
        <v>45088.791666666664</v>
      </c>
      <c r="I251" s="89"/>
      <c r="J251" s="106" t="s">
        <v>63</v>
      </c>
      <c r="K251" s="72" t="s">
        <v>162</v>
      </c>
      <c r="L251" s="56" t="s">
        <v>134</v>
      </c>
      <c r="M251" s="72" t="s">
        <v>990</v>
      </c>
      <c r="N251" s="73" t="s">
        <v>991</v>
      </c>
      <c r="O251" s="72">
        <v>76</v>
      </c>
      <c r="P251" s="72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spans="1:26" ht="18.600000000000001" customHeight="1" x14ac:dyDescent="0.2">
      <c r="A252" s="75" t="s">
        <v>992</v>
      </c>
      <c r="B252" s="103" t="s">
        <v>875</v>
      </c>
      <c r="C252" s="103" t="s">
        <v>72</v>
      </c>
      <c r="D252" s="152" t="s">
        <v>19</v>
      </c>
      <c r="E252" s="146"/>
      <c r="F252" s="103" t="s">
        <v>812</v>
      </c>
      <c r="G252" s="104">
        <v>0.1701388888888889</v>
      </c>
      <c r="H252" s="105">
        <v>45158.395833333336</v>
      </c>
      <c r="I252" s="89"/>
      <c r="J252" s="106" t="s">
        <v>876</v>
      </c>
      <c r="K252" s="72" t="s">
        <v>162</v>
      </c>
      <c r="L252" s="56" t="s">
        <v>134</v>
      </c>
      <c r="M252" s="72" t="s">
        <v>992</v>
      </c>
      <c r="N252" s="73" t="s">
        <v>993</v>
      </c>
      <c r="O252" s="72">
        <v>76</v>
      </c>
      <c r="P252" s="72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spans="1:26" ht="22.9" customHeight="1" x14ac:dyDescent="0.2">
      <c r="A253" s="75" t="s">
        <v>994</v>
      </c>
      <c r="B253" s="103" t="s">
        <v>55</v>
      </c>
      <c r="C253" s="103" t="s">
        <v>975</v>
      </c>
      <c r="D253" s="152" t="s">
        <v>16</v>
      </c>
      <c r="E253" s="146"/>
      <c r="F253" s="103" t="s">
        <v>205</v>
      </c>
      <c r="G253" s="104">
        <v>0.16944444444444445</v>
      </c>
      <c r="H253" s="105">
        <v>45186.1875</v>
      </c>
      <c r="I253" s="89"/>
      <c r="J253" s="106" t="s">
        <v>976</v>
      </c>
      <c r="K253" s="72" t="s">
        <v>162</v>
      </c>
      <c r="L253" s="56" t="s">
        <v>134</v>
      </c>
      <c r="M253" s="72" t="s">
        <v>994</v>
      </c>
      <c r="N253" s="73" t="s">
        <v>995</v>
      </c>
      <c r="O253" s="72">
        <v>76</v>
      </c>
      <c r="P253" s="72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spans="1:26" ht="22.9" customHeight="1" x14ac:dyDescent="0.2">
      <c r="A254" s="75" t="s">
        <v>996</v>
      </c>
      <c r="B254" s="103" t="s">
        <v>892</v>
      </c>
      <c r="C254" s="103" t="s">
        <v>893</v>
      </c>
      <c r="D254" s="152" t="s">
        <v>14</v>
      </c>
      <c r="E254" s="146"/>
      <c r="F254" s="103" t="s">
        <v>883</v>
      </c>
      <c r="G254" s="104">
        <v>0.19444444444444445</v>
      </c>
      <c r="H254" s="105">
        <v>45206.590277777781</v>
      </c>
      <c r="I254" s="89"/>
      <c r="J254" s="106" t="s">
        <v>894</v>
      </c>
      <c r="K254" s="72" t="s">
        <v>162</v>
      </c>
      <c r="L254" s="56" t="s">
        <v>134</v>
      </c>
      <c r="M254" s="72" t="s">
        <v>996</v>
      </c>
      <c r="N254" s="73" t="s">
        <v>997</v>
      </c>
      <c r="O254" s="72">
        <v>76</v>
      </c>
      <c r="P254" s="72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spans="1:26" ht="22.9" customHeight="1" x14ac:dyDescent="0.2">
      <c r="A255" s="75" t="s">
        <v>998</v>
      </c>
      <c r="B255" s="103" t="s">
        <v>139</v>
      </c>
      <c r="C255" s="103" t="s">
        <v>141</v>
      </c>
      <c r="D255" s="152" t="s">
        <v>19</v>
      </c>
      <c r="E255" s="146"/>
      <c r="F255" s="77" t="s">
        <v>812</v>
      </c>
      <c r="G255" s="104">
        <v>0.16180555555555556</v>
      </c>
      <c r="H255" s="79">
        <v>45220.604166666664</v>
      </c>
      <c r="I255" s="103" t="s">
        <v>24</v>
      </c>
      <c r="J255" s="81" t="s">
        <v>20</v>
      </c>
      <c r="K255" s="72" t="s">
        <v>162</v>
      </c>
      <c r="L255" s="56" t="s">
        <v>134</v>
      </c>
      <c r="M255" s="72" t="s">
        <v>998</v>
      </c>
      <c r="N255" s="73" t="s">
        <v>999</v>
      </c>
      <c r="O255" s="72">
        <v>76</v>
      </c>
      <c r="P255" s="72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spans="1:26" ht="22.9" customHeight="1" x14ac:dyDescent="0.2">
      <c r="A256" s="75" t="s">
        <v>1000</v>
      </c>
      <c r="B256" s="103" t="s">
        <v>139</v>
      </c>
      <c r="C256" s="103" t="s">
        <v>140</v>
      </c>
      <c r="D256" s="152" t="s">
        <v>19</v>
      </c>
      <c r="E256" s="146"/>
      <c r="F256" s="103" t="s">
        <v>812</v>
      </c>
      <c r="G256" s="104">
        <v>0.16250000000000001</v>
      </c>
      <c r="H256" s="105">
        <v>45220.604166666664</v>
      </c>
      <c r="I256" s="89"/>
      <c r="J256" s="106" t="s">
        <v>21</v>
      </c>
      <c r="K256" s="72" t="s">
        <v>162</v>
      </c>
      <c r="L256" s="56" t="s">
        <v>134</v>
      </c>
      <c r="M256" s="72" t="s">
        <v>1000</v>
      </c>
      <c r="N256" s="73" t="s">
        <v>1001</v>
      </c>
      <c r="O256" s="72">
        <v>76</v>
      </c>
      <c r="P256" s="72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spans="1:26" ht="22.9" customHeight="1" x14ac:dyDescent="0.2">
      <c r="A257" s="126" t="s">
        <v>1002</v>
      </c>
      <c r="B257" s="90" t="s">
        <v>82</v>
      </c>
      <c r="C257" s="90" t="s">
        <v>869</v>
      </c>
      <c r="D257" s="149" t="s">
        <v>16</v>
      </c>
      <c r="E257" s="144"/>
      <c r="F257" s="90" t="s">
        <v>205</v>
      </c>
      <c r="G257" s="91">
        <v>7.2222222222222215E-2</v>
      </c>
      <c r="H257" s="92">
        <v>44924.541666666664</v>
      </c>
      <c r="I257" s="53"/>
      <c r="J257" s="134" t="s">
        <v>870</v>
      </c>
      <c r="K257" s="55" t="s">
        <v>164</v>
      </c>
      <c r="L257" s="56" t="s">
        <v>134</v>
      </c>
      <c r="M257" s="55" t="s">
        <v>1002</v>
      </c>
      <c r="N257" s="57" t="s">
        <v>1003</v>
      </c>
      <c r="O257" s="55">
        <v>36</v>
      </c>
      <c r="P257" s="55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22.9" customHeight="1" x14ac:dyDescent="0.2">
      <c r="A258" s="128" t="s">
        <v>1004</v>
      </c>
      <c r="B258" s="95" t="s">
        <v>142</v>
      </c>
      <c r="C258" s="95" t="s">
        <v>143</v>
      </c>
      <c r="D258" s="150" t="s">
        <v>12</v>
      </c>
      <c r="E258" s="146"/>
      <c r="F258" s="95" t="s">
        <v>817</v>
      </c>
      <c r="G258" s="96">
        <v>7.4305555555555555E-2</v>
      </c>
      <c r="H258" s="97">
        <v>44925.375</v>
      </c>
      <c r="I258" s="63"/>
      <c r="J258" s="135" t="s">
        <v>15</v>
      </c>
      <c r="K258" s="55" t="s">
        <v>164</v>
      </c>
      <c r="L258" s="56" t="s">
        <v>134</v>
      </c>
      <c r="M258" s="55" t="s">
        <v>1004</v>
      </c>
      <c r="N258" s="57" t="s">
        <v>1005</v>
      </c>
      <c r="O258" s="55">
        <v>36</v>
      </c>
      <c r="P258" s="55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22.9" customHeight="1" x14ac:dyDescent="0.2">
      <c r="A259" s="59" t="s">
        <v>1006</v>
      </c>
      <c r="B259" s="95" t="s">
        <v>966</v>
      </c>
      <c r="C259" s="95" t="s">
        <v>967</v>
      </c>
      <c r="D259" s="150" t="s">
        <v>16</v>
      </c>
      <c r="E259" s="146"/>
      <c r="F259" s="95" t="s">
        <v>205</v>
      </c>
      <c r="G259" s="96">
        <v>7.7777777777777779E-2</v>
      </c>
      <c r="H259" s="97">
        <v>45030.375</v>
      </c>
      <c r="I259" s="63"/>
      <c r="J259" s="98" t="s">
        <v>968</v>
      </c>
      <c r="K259" s="55" t="s">
        <v>164</v>
      </c>
      <c r="L259" s="56" t="s">
        <v>134</v>
      </c>
      <c r="M259" s="55" t="s">
        <v>1006</v>
      </c>
      <c r="N259" s="57" t="s">
        <v>1007</v>
      </c>
      <c r="O259" s="55">
        <v>36</v>
      </c>
      <c r="P259" s="55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22.9" customHeight="1" x14ac:dyDescent="0.2">
      <c r="A260" s="59" t="s">
        <v>1008</v>
      </c>
      <c r="B260" s="95" t="s">
        <v>61</v>
      </c>
      <c r="C260" s="95" t="s">
        <v>62</v>
      </c>
      <c r="D260" s="150" t="s">
        <v>16</v>
      </c>
      <c r="E260" s="146"/>
      <c r="F260" s="95" t="s">
        <v>205</v>
      </c>
      <c r="G260" s="96">
        <v>7.7083333333333337E-2</v>
      </c>
      <c r="H260" s="97">
        <v>45089.333333333336</v>
      </c>
      <c r="I260" s="63"/>
      <c r="J260" s="98" t="s">
        <v>63</v>
      </c>
      <c r="K260" s="55" t="s">
        <v>164</v>
      </c>
      <c r="L260" s="56" t="s">
        <v>134</v>
      </c>
      <c r="M260" s="55" t="s">
        <v>1008</v>
      </c>
      <c r="N260" s="57" t="s">
        <v>1009</v>
      </c>
      <c r="O260" s="55">
        <v>36</v>
      </c>
      <c r="P260" s="55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8.600000000000001" customHeight="1" x14ac:dyDescent="0.2">
      <c r="A261" s="59" t="s">
        <v>1010</v>
      </c>
      <c r="B261" s="95" t="s">
        <v>875</v>
      </c>
      <c r="C261" s="95" t="s">
        <v>72</v>
      </c>
      <c r="D261" s="150" t="s">
        <v>19</v>
      </c>
      <c r="E261" s="146"/>
      <c r="F261" s="95" t="s">
        <v>812</v>
      </c>
      <c r="G261" s="96">
        <v>8.6805555555555552E-2</v>
      </c>
      <c r="H261" s="97">
        <v>45158.611111111109</v>
      </c>
      <c r="I261" s="63"/>
      <c r="J261" s="98" t="s">
        <v>876</v>
      </c>
      <c r="K261" s="55" t="s">
        <v>164</v>
      </c>
      <c r="L261" s="56" t="s">
        <v>134</v>
      </c>
      <c r="M261" s="55" t="s">
        <v>1010</v>
      </c>
      <c r="N261" s="57" t="s">
        <v>1011</v>
      </c>
      <c r="O261" s="55">
        <v>36</v>
      </c>
      <c r="P261" s="55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22.9" customHeight="1" x14ac:dyDescent="0.2">
      <c r="A262" s="59" t="s">
        <v>1012</v>
      </c>
      <c r="B262" s="95" t="s">
        <v>55</v>
      </c>
      <c r="C262" s="95" t="s">
        <v>975</v>
      </c>
      <c r="D262" s="150" t="s">
        <v>16</v>
      </c>
      <c r="E262" s="146"/>
      <c r="F262" s="95" t="s">
        <v>205</v>
      </c>
      <c r="G262" s="96">
        <v>8.5416666666666669E-2</v>
      </c>
      <c r="H262" s="97">
        <v>45184.416666666664</v>
      </c>
      <c r="I262" s="63"/>
      <c r="J262" s="98" t="s">
        <v>976</v>
      </c>
      <c r="K262" s="55" t="s">
        <v>164</v>
      </c>
      <c r="L262" s="56" t="s">
        <v>134</v>
      </c>
      <c r="M262" s="55" t="s">
        <v>1012</v>
      </c>
      <c r="N262" s="57" t="s">
        <v>1013</v>
      </c>
      <c r="O262" s="55">
        <v>36</v>
      </c>
      <c r="P262" s="55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22.9" customHeight="1" x14ac:dyDescent="0.2">
      <c r="A263" s="59" t="s">
        <v>1014</v>
      </c>
      <c r="B263" s="95" t="s">
        <v>892</v>
      </c>
      <c r="C263" s="95" t="s">
        <v>893</v>
      </c>
      <c r="D263" s="150" t="s">
        <v>14</v>
      </c>
      <c r="E263" s="146"/>
      <c r="F263" s="95" t="s">
        <v>883</v>
      </c>
      <c r="G263" s="96">
        <v>9.375E-2</v>
      </c>
      <c r="H263" s="97">
        <v>45206.833333333336</v>
      </c>
      <c r="I263" s="63"/>
      <c r="J263" s="98" t="s">
        <v>894</v>
      </c>
      <c r="K263" s="55" t="s">
        <v>164</v>
      </c>
      <c r="L263" s="56" t="s">
        <v>134</v>
      </c>
      <c r="M263" s="55" t="s">
        <v>1014</v>
      </c>
      <c r="N263" s="57" t="s">
        <v>1015</v>
      </c>
      <c r="O263" s="55">
        <v>36</v>
      </c>
      <c r="P263" s="55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22.9" customHeight="1" x14ac:dyDescent="0.2">
      <c r="A264" s="59" t="s">
        <v>1016</v>
      </c>
      <c r="B264" s="95" t="s">
        <v>139</v>
      </c>
      <c r="C264" s="95" t="s">
        <v>140</v>
      </c>
      <c r="D264" s="150" t="s">
        <v>19</v>
      </c>
      <c r="E264" s="146"/>
      <c r="F264" s="95" t="s">
        <v>812</v>
      </c>
      <c r="G264" s="96">
        <v>7.7083333333333337E-2</v>
      </c>
      <c r="H264" s="97">
        <v>45221.3125</v>
      </c>
      <c r="I264" s="63"/>
      <c r="J264" s="98" t="s">
        <v>21</v>
      </c>
      <c r="K264" s="55" t="s">
        <v>164</v>
      </c>
      <c r="L264" s="56" t="s">
        <v>134</v>
      </c>
      <c r="M264" s="55" t="s">
        <v>1016</v>
      </c>
      <c r="N264" s="57" t="s">
        <v>1017</v>
      </c>
      <c r="O264" s="55">
        <v>36</v>
      </c>
      <c r="P264" s="55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22.9" customHeight="1" x14ac:dyDescent="0.2">
      <c r="A265" s="59" t="s">
        <v>1018</v>
      </c>
      <c r="B265" s="95" t="s">
        <v>139</v>
      </c>
      <c r="C265" s="95" t="s">
        <v>141</v>
      </c>
      <c r="D265" s="150" t="s">
        <v>19</v>
      </c>
      <c r="E265" s="146"/>
      <c r="F265" s="61" t="s">
        <v>812</v>
      </c>
      <c r="G265" s="96">
        <v>7.7777777777777779E-2</v>
      </c>
      <c r="H265" s="62">
        <v>45221.3125</v>
      </c>
      <c r="I265" s="95" t="s">
        <v>24</v>
      </c>
      <c r="J265" s="64" t="s">
        <v>20</v>
      </c>
      <c r="K265" s="55" t="s">
        <v>164</v>
      </c>
      <c r="L265" s="56" t="s">
        <v>134</v>
      </c>
      <c r="M265" s="55" t="s">
        <v>1018</v>
      </c>
      <c r="N265" s="57" t="s">
        <v>1019</v>
      </c>
      <c r="O265" s="55">
        <v>36</v>
      </c>
      <c r="P265" s="55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22.9" customHeight="1" x14ac:dyDescent="0.2">
      <c r="A266" s="129" t="s">
        <v>1020</v>
      </c>
      <c r="B266" s="99" t="s">
        <v>82</v>
      </c>
      <c r="C266" s="99" t="s">
        <v>869</v>
      </c>
      <c r="D266" s="151" t="s">
        <v>16</v>
      </c>
      <c r="E266" s="144"/>
      <c r="F266" s="99" t="s">
        <v>205</v>
      </c>
      <c r="G266" s="100">
        <v>0.2048611111111111</v>
      </c>
      <c r="H266" s="101">
        <v>44924.673611111109</v>
      </c>
      <c r="I266" s="88"/>
      <c r="J266" s="136" t="s">
        <v>870</v>
      </c>
      <c r="K266" s="72" t="s">
        <v>166</v>
      </c>
      <c r="L266" s="56" t="s">
        <v>134</v>
      </c>
      <c r="M266" s="72" t="s">
        <v>1020</v>
      </c>
      <c r="N266" s="73" t="s">
        <v>1021</v>
      </c>
      <c r="O266" s="72">
        <v>92</v>
      </c>
      <c r="P266" s="72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spans="1:26" ht="22.9" customHeight="1" x14ac:dyDescent="0.2">
      <c r="A267" s="131" t="s">
        <v>1022</v>
      </c>
      <c r="B267" s="103" t="s">
        <v>142</v>
      </c>
      <c r="C267" s="103" t="s">
        <v>143</v>
      </c>
      <c r="D267" s="152" t="s">
        <v>12</v>
      </c>
      <c r="E267" s="146"/>
      <c r="F267" s="103" t="s">
        <v>817</v>
      </c>
      <c r="G267" s="104">
        <v>0.18263888888888888</v>
      </c>
      <c r="H267" s="105">
        <v>44925.513888888891</v>
      </c>
      <c r="I267" s="89"/>
      <c r="J267" s="137" t="s">
        <v>15</v>
      </c>
      <c r="K267" s="72" t="s">
        <v>166</v>
      </c>
      <c r="L267" s="56" t="s">
        <v>134</v>
      </c>
      <c r="M267" s="72" t="s">
        <v>1022</v>
      </c>
      <c r="N267" s="73" t="s">
        <v>1023</v>
      </c>
      <c r="O267" s="72">
        <v>92</v>
      </c>
      <c r="P267" s="72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spans="1:26" ht="18.600000000000001" customHeight="1" x14ac:dyDescent="0.2">
      <c r="A268" s="75" t="s">
        <v>1024</v>
      </c>
      <c r="B268" s="103" t="s">
        <v>61</v>
      </c>
      <c r="C268" s="103" t="s">
        <v>62</v>
      </c>
      <c r="D268" s="152" t="s">
        <v>16</v>
      </c>
      <c r="E268" s="146"/>
      <c r="F268" s="103" t="s">
        <v>205</v>
      </c>
      <c r="G268" s="104">
        <v>0.19097222222222221</v>
      </c>
      <c r="H268" s="105">
        <v>45067.375</v>
      </c>
      <c r="I268" s="89"/>
      <c r="J268" s="106" t="s">
        <v>63</v>
      </c>
      <c r="K268" s="72" t="s">
        <v>166</v>
      </c>
      <c r="L268" s="56" t="s">
        <v>134</v>
      </c>
      <c r="M268" s="72" t="s">
        <v>1024</v>
      </c>
      <c r="N268" s="73" t="s">
        <v>1025</v>
      </c>
      <c r="O268" s="72">
        <v>92</v>
      </c>
      <c r="P268" s="72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spans="1:26" ht="22.9" customHeight="1" x14ac:dyDescent="0.2">
      <c r="A269" s="75" t="s">
        <v>1026</v>
      </c>
      <c r="B269" s="103" t="s">
        <v>875</v>
      </c>
      <c r="C269" s="103" t="s">
        <v>72</v>
      </c>
      <c r="D269" s="152" t="s">
        <v>19</v>
      </c>
      <c r="E269" s="146"/>
      <c r="F269" s="103" t="s">
        <v>812</v>
      </c>
      <c r="G269" s="104">
        <v>0.2361111111111111</v>
      </c>
      <c r="H269" s="105">
        <v>45158.805555555555</v>
      </c>
      <c r="I269" s="89"/>
      <c r="J269" s="106" t="s">
        <v>876</v>
      </c>
      <c r="K269" s="72" t="s">
        <v>166</v>
      </c>
      <c r="L269" s="56" t="s">
        <v>134</v>
      </c>
      <c r="M269" s="72" t="s">
        <v>1026</v>
      </c>
      <c r="N269" s="73" t="s">
        <v>1027</v>
      </c>
      <c r="O269" s="72">
        <v>92</v>
      </c>
      <c r="P269" s="72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spans="1:26" ht="22.9" customHeight="1" x14ac:dyDescent="0.2">
      <c r="A270" s="75" t="s">
        <v>1028</v>
      </c>
      <c r="B270" s="103" t="s">
        <v>55</v>
      </c>
      <c r="C270" s="103" t="s">
        <v>975</v>
      </c>
      <c r="D270" s="152" t="s">
        <v>16</v>
      </c>
      <c r="E270" s="146"/>
      <c r="F270" s="103" t="s">
        <v>205</v>
      </c>
      <c r="G270" s="104">
        <v>0.21597222222222223</v>
      </c>
      <c r="H270" s="105">
        <v>45184.604166666664</v>
      </c>
      <c r="I270" s="89"/>
      <c r="J270" s="106" t="s">
        <v>976</v>
      </c>
      <c r="K270" s="72" t="s">
        <v>166</v>
      </c>
      <c r="L270" s="56" t="s">
        <v>134</v>
      </c>
      <c r="M270" s="72" t="s">
        <v>1028</v>
      </c>
      <c r="N270" s="73" t="s">
        <v>1029</v>
      </c>
      <c r="O270" s="72">
        <v>92</v>
      </c>
      <c r="P270" s="72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spans="1:26" ht="22.9" customHeight="1" x14ac:dyDescent="0.2">
      <c r="A271" s="75" t="s">
        <v>1030</v>
      </c>
      <c r="B271" s="103" t="s">
        <v>892</v>
      </c>
      <c r="C271" s="103" t="s">
        <v>893</v>
      </c>
      <c r="D271" s="152" t="s">
        <v>14</v>
      </c>
      <c r="E271" s="146"/>
      <c r="F271" s="103" t="s">
        <v>883</v>
      </c>
      <c r="G271" s="104">
        <v>0.24722222222222223</v>
      </c>
      <c r="H271" s="105">
        <v>45207.013888888891</v>
      </c>
      <c r="I271" s="89"/>
      <c r="J271" s="106" t="s">
        <v>894</v>
      </c>
      <c r="K271" s="72" t="s">
        <v>166</v>
      </c>
      <c r="L271" s="56" t="s">
        <v>134</v>
      </c>
      <c r="M271" s="72" t="s">
        <v>1030</v>
      </c>
      <c r="N271" s="73" t="s">
        <v>1031</v>
      </c>
      <c r="O271" s="72">
        <v>92</v>
      </c>
      <c r="P271" s="72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spans="1:26" ht="18.600000000000001" customHeight="1" x14ac:dyDescent="0.2">
      <c r="A272" s="75" t="s">
        <v>1032</v>
      </c>
      <c r="B272" s="103" t="s">
        <v>139</v>
      </c>
      <c r="C272" s="103" t="s">
        <v>141</v>
      </c>
      <c r="D272" s="152" t="s">
        <v>19</v>
      </c>
      <c r="E272" s="146"/>
      <c r="F272" s="77" t="s">
        <v>812</v>
      </c>
      <c r="G272" s="104">
        <v>0.19791666666666666</v>
      </c>
      <c r="H272" s="79">
        <v>45221.541666666664</v>
      </c>
      <c r="I272" s="103" t="s">
        <v>24</v>
      </c>
      <c r="J272" s="81" t="s">
        <v>20</v>
      </c>
      <c r="K272" s="72" t="s">
        <v>166</v>
      </c>
      <c r="L272" s="56" t="s">
        <v>134</v>
      </c>
      <c r="M272" s="72" t="s">
        <v>1032</v>
      </c>
      <c r="N272" s="73" t="s">
        <v>1033</v>
      </c>
      <c r="O272" s="72">
        <v>92</v>
      </c>
      <c r="P272" s="72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spans="1:26" ht="22.9" customHeight="1" x14ac:dyDescent="0.2">
      <c r="A273" s="75" t="s">
        <v>1034</v>
      </c>
      <c r="B273" s="103" t="s">
        <v>139</v>
      </c>
      <c r="C273" s="103" t="s">
        <v>140</v>
      </c>
      <c r="D273" s="152" t="s">
        <v>19</v>
      </c>
      <c r="E273" s="146"/>
      <c r="F273" s="103" t="s">
        <v>812</v>
      </c>
      <c r="G273" s="104">
        <v>0.1986111111111111</v>
      </c>
      <c r="H273" s="105">
        <v>45221.541666666664</v>
      </c>
      <c r="I273" s="89"/>
      <c r="J273" s="106" t="s">
        <v>21</v>
      </c>
      <c r="K273" s="72" t="s">
        <v>166</v>
      </c>
      <c r="L273" s="56" t="s">
        <v>134</v>
      </c>
      <c r="M273" s="72" t="s">
        <v>1034</v>
      </c>
      <c r="N273" s="73" t="s">
        <v>1035</v>
      </c>
      <c r="O273" s="72">
        <v>92</v>
      </c>
      <c r="P273" s="72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spans="1:26" ht="18.600000000000001" customHeight="1" x14ac:dyDescent="0.2">
      <c r="A274" s="126" t="s">
        <v>1036</v>
      </c>
      <c r="B274" s="90" t="s">
        <v>82</v>
      </c>
      <c r="C274" s="90" t="s">
        <v>869</v>
      </c>
      <c r="D274" s="149" t="s">
        <v>16</v>
      </c>
      <c r="E274" s="144"/>
      <c r="F274" s="90" t="s">
        <v>205</v>
      </c>
      <c r="G274" s="91">
        <v>0.37986111111111109</v>
      </c>
      <c r="H274" s="92">
        <v>44925.152777777781</v>
      </c>
      <c r="I274" s="53"/>
      <c r="J274" s="134" t="s">
        <v>870</v>
      </c>
      <c r="K274" s="55" t="s">
        <v>168</v>
      </c>
      <c r="L274" s="56" t="s">
        <v>134</v>
      </c>
      <c r="M274" s="55" t="s">
        <v>1036</v>
      </c>
      <c r="N274" s="57" t="s">
        <v>1037</v>
      </c>
      <c r="O274" s="55">
        <v>151</v>
      </c>
      <c r="P274" s="55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22.9" customHeight="1" x14ac:dyDescent="0.2">
      <c r="A275" s="128" t="s">
        <v>1038</v>
      </c>
      <c r="B275" s="95" t="s">
        <v>139</v>
      </c>
      <c r="C275" s="95" t="s">
        <v>140</v>
      </c>
      <c r="D275" s="150" t="s">
        <v>19</v>
      </c>
      <c r="E275" s="146"/>
      <c r="F275" s="95" t="s">
        <v>812</v>
      </c>
      <c r="G275" s="96">
        <v>0.37708333333333333</v>
      </c>
      <c r="H275" s="97">
        <v>44925.166666666664</v>
      </c>
      <c r="I275" s="63"/>
      <c r="J275" s="135" t="s">
        <v>21</v>
      </c>
      <c r="K275" s="55" t="s">
        <v>168</v>
      </c>
      <c r="L275" s="56" t="s">
        <v>134</v>
      </c>
      <c r="M275" s="55" t="s">
        <v>1038</v>
      </c>
      <c r="N275" s="57" t="s">
        <v>1039</v>
      </c>
      <c r="O275" s="55">
        <v>151</v>
      </c>
      <c r="P275" s="55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8.600000000000001" customHeight="1" x14ac:dyDescent="0.2">
      <c r="A276" s="59" t="s">
        <v>1040</v>
      </c>
      <c r="B276" s="95" t="s">
        <v>139</v>
      </c>
      <c r="C276" s="95" t="s">
        <v>141</v>
      </c>
      <c r="D276" s="150" t="s">
        <v>19</v>
      </c>
      <c r="E276" s="146"/>
      <c r="F276" s="61" t="s">
        <v>812</v>
      </c>
      <c r="G276" s="96">
        <v>0.37777777777777777</v>
      </c>
      <c r="H276" s="62">
        <v>44925.166666666664</v>
      </c>
      <c r="I276" s="95" t="s">
        <v>24</v>
      </c>
      <c r="J276" s="64" t="s">
        <v>20</v>
      </c>
      <c r="K276" s="55" t="s">
        <v>168</v>
      </c>
      <c r="L276" s="56" t="s">
        <v>134</v>
      </c>
      <c r="M276" s="55" t="s">
        <v>1040</v>
      </c>
      <c r="N276" s="57" t="s">
        <v>1041</v>
      </c>
      <c r="O276" s="55">
        <v>151</v>
      </c>
      <c r="P276" s="55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36" x14ac:dyDescent="0.2">
      <c r="A277" s="59" t="s">
        <v>1042</v>
      </c>
      <c r="B277" s="95" t="s">
        <v>142</v>
      </c>
      <c r="C277" s="95" t="s">
        <v>143</v>
      </c>
      <c r="D277" s="150" t="s">
        <v>12</v>
      </c>
      <c r="E277" s="146"/>
      <c r="F277" s="95" t="s">
        <v>817</v>
      </c>
      <c r="G277" s="96">
        <v>0.39444444444444443</v>
      </c>
      <c r="H277" s="97">
        <v>44926.1875</v>
      </c>
      <c r="I277" s="63"/>
      <c r="J277" s="98" t="s">
        <v>15</v>
      </c>
      <c r="K277" s="55" t="s">
        <v>168</v>
      </c>
      <c r="L277" s="56" t="s">
        <v>134</v>
      </c>
      <c r="M277" s="55" t="s">
        <v>1042</v>
      </c>
      <c r="N277" s="57" t="s">
        <v>1043</v>
      </c>
      <c r="O277" s="55">
        <v>151</v>
      </c>
      <c r="P277" s="55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22.9" customHeight="1" x14ac:dyDescent="0.2">
      <c r="A278" s="59" t="s">
        <v>1044</v>
      </c>
      <c r="B278" s="95" t="s">
        <v>966</v>
      </c>
      <c r="C278" s="95" t="s">
        <v>967</v>
      </c>
      <c r="D278" s="150" t="s">
        <v>16</v>
      </c>
      <c r="E278" s="146"/>
      <c r="F278" s="95" t="s">
        <v>205</v>
      </c>
      <c r="G278" s="96">
        <v>0.41180555555555554</v>
      </c>
      <c r="H278" s="97">
        <v>45032.333333333336</v>
      </c>
      <c r="I278" s="63"/>
      <c r="J278" s="98" t="s">
        <v>968</v>
      </c>
      <c r="K278" s="55" t="s">
        <v>168</v>
      </c>
      <c r="L278" s="56" t="s">
        <v>134</v>
      </c>
      <c r="M278" s="55" t="s">
        <v>1044</v>
      </c>
      <c r="N278" s="57" t="s">
        <v>1045</v>
      </c>
      <c r="O278" s="55">
        <v>151</v>
      </c>
      <c r="P278" s="55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x14ac:dyDescent="0.2">
      <c r="A279" s="59" t="s">
        <v>1046</v>
      </c>
      <c r="B279" s="95" t="s">
        <v>61</v>
      </c>
      <c r="C279" s="95" t="s">
        <v>62</v>
      </c>
      <c r="D279" s="150" t="s">
        <v>16</v>
      </c>
      <c r="E279" s="146"/>
      <c r="F279" s="95" t="s">
        <v>205</v>
      </c>
      <c r="G279" s="96">
        <v>0.38611111111111113</v>
      </c>
      <c r="H279" s="97">
        <v>45086.354166666664</v>
      </c>
      <c r="I279" s="63"/>
      <c r="J279" s="98" t="s">
        <v>63</v>
      </c>
      <c r="K279" s="55" t="s">
        <v>168</v>
      </c>
      <c r="L279" s="56" t="s">
        <v>134</v>
      </c>
      <c r="M279" s="55" t="s">
        <v>1046</v>
      </c>
      <c r="N279" s="57" t="s">
        <v>1047</v>
      </c>
      <c r="O279" s="55">
        <v>151</v>
      </c>
      <c r="P279" s="55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22.9" customHeight="1" x14ac:dyDescent="0.2">
      <c r="A280" s="59" t="s">
        <v>1048</v>
      </c>
      <c r="B280" s="95" t="s">
        <v>875</v>
      </c>
      <c r="C280" s="95" t="s">
        <v>72</v>
      </c>
      <c r="D280" s="150" t="s">
        <v>19</v>
      </c>
      <c r="E280" s="146"/>
      <c r="F280" s="95" t="s">
        <v>812</v>
      </c>
      <c r="G280" s="96">
        <v>0.36458333333333331</v>
      </c>
      <c r="H280" s="97">
        <v>45164.166666666664</v>
      </c>
      <c r="I280" s="63"/>
      <c r="J280" s="98" t="s">
        <v>876</v>
      </c>
      <c r="K280" s="55" t="s">
        <v>168</v>
      </c>
      <c r="L280" s="56" t="s">
        <v>134</v>
      </c>
      <c r="M280" s="55" t="s">
        <v>1048</v>
      </c>
      <c r="N280" s="57" t="s">
        <v>1049</v>
      </c>
      <c r="O280" s="55">
        <v>151</v>
      </c>
      <c r="P280" s="55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8.600000000000001" customHeight="1" x14ac:dyDescent="0.2">
      <c r="A281" s="59" t="s">
        <v>1050</v>
      </c>
      <c r="B281" s="95" t="s">
        <v>55</v>
      </c>
      <c r="C281" s="95" t="s">
        <v>975</v>
      </c>
      <c r="D281" s="150" t="s">
        <v>16</v>
      </c>
      <c r="E281" s="146"/>
      <c r="F281" s="95" t="s">
        <v>205</v>
      </c>
      <c r="G281" s="96">
        <v>0.40208333333333335</v>
      </c>
      <c r="H281" s="97">
        <v>45185.166666666664</v>
      </c>
      <c r="I281" s="63"/>
      <c r="J281" s="98" t="s">
        <v>976</v>
      </c>
      <c r="K281" s="55" t="s">
        <v>168</v>
      </c>
      <c r="L281" s="56" t="s">
        <v>134</v>
      </c>
      <c r="M281" s="55" t="s">
        <v>1050</v>
      </c>
      <c r="N281" s="57" t="s">
        <v>1051</v>
      </c>
      <c r="O281" s="55">
        <v>151</v>
      </c>
      <c r="P281" s="55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22.9" customHeight="1" x14ac:dyDescent="0.2">
      <c r="A282" s="59" t="s">
        <v>1052</v>
      </c>
      <c r="B282" s="95" t="s">
        <v>892</v>
      </c>
      <c r="C282" s="95" t="s">
        <v>893</v>
      </c>
      <c r="D282" s="150" t="s">
        <v>14</v>
      </c>
      <c r="E282" s="146"/>
      <c r="F282" s="95" t="s">
        <v>883</v>
      </c>
      <c r="G282" s="96">
        <v>0.39513888888888887</v>
      </c>
      <c r="H282" s="97">
        <v>45207.354166666664</v>
      </c>
      <c r="I282" s="63"/>
      <c r="J282" s="98" t="s">
        <v>894</v>
      </c>
      <c r="K282" s="55" t="s">
        <v>168</v>
      </c>
      <c r="L282" s="56" t="s">
        <v>134</v>
      </c>
      <c r="M282" s="55" t="s">
        <v>1052</v>
      </c>
      <c r="N282" s="57" t="s">
        <v>1053</v>
      </c>
      <c r="O282" s="55">
        <v>151</v>
      </c>
      <c r="P282" s="55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8.600000000000001" customHeight="1" x14ac:dyDescent="0.2">
      <c r="A283" s="129" t="s">
        <v>1054</v>
      </c>
      <c r="B283" s="99" t="s">
        <v>82</v>
      </c>
      <c r="C283" s="99" t="s">
        <v>869</v>
      </c>
      <c r="D283" s="151" t="s">
        <v>16</v>
      </c>
      <c r="E283" s="144"/>
      <c r="F283" s="99" t="s">
        <v>205</v>
      </c>
      <c r="G283" s="100">
        <v>5.6250000000000001E-2</v>
      </c>
      <c r="H283" s="101">
        <v>44923.916666666664</v>
      </c>
      <c r="I283" s="88"/>
      <c r="J283" s="136" t="s">
        <v>870</v>
      </c>
      <c r="K283" s="72" t="s">
        <v>171</v>
      </c>
      <c r="L283" s="56" t="s">
        <v>134</v>
      </c>
      <c r="M283" s="72" t="s">
        <v>1054</v>
      </c>
      <c r="N283" s="73" t="s">
        <v>1055</v>
      </c>
      <c r="O283" s="72">
        <v>28</v>
      </c>
      <c r="P283" s="72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spans="1:26" ht="18.600000000000001" customHeight="1" x14ac:dyDescent="0.2">
      <c r="A284" s="131" t="s">
        <v>1056</v>
      </c>
      <c r="B284" s="103" t="s">
        <v>139</v>
      </c>
      <c r="C284" s="103" t="s">
        <v>141</v>
      </c>
      <c r="D284" s="152" t="s">
        <v>19</v>
      </c>
      <c r="E284" s="146"/>
      <c r="F284" s="77" t="s">
        <v>812</v>
      </c>
      <c r="G284" s="104">
        <v>6.5972222222222224E-2</v>
      </c>
      <c r="H284" s="79">
        <v>44925.625</v>
      </c>
      <c r="I284" s="103" t="s">
        <v>24</v>
      </c>
      <c r="J284" s="82" t="s">
        <v>20</v>
      </c>
      <c r="K284" s="72" t="s">
        <v>171</v>
      </c>
      <c r="L284" s="56" t="s">
        <v>134</v>
      </c>
      <c r="M284" s="72" t="s">
        <v>1056</v>
      </c>
      <c r="N284" s="73" t="s">
        <v>1057</v>
      </c>
      <c r="O284" s="72">
        <v>28</v>
      </c>
      <c r="P284" s="72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spans="1:26" ht="18.600000000000001" customHeight="1" x14ac:dyDescent="0.2">
      <c r="A285" s="75" t="s">
        <v>1058</v>
      </c>
      <c r="B285" s="103" t="s">
        <v>139</v>
      </c>
      <c r="C285" s="103" t="s">
        <v>140</v>
      </c>
      <c r="D285" s="152" t="s">
        <v>19</v>
      </c>
      <c r="E285" s="146"/>
      <c r="F285" s="103" t="s">
        <v>812</v>
      </c>
      <c r="G285" s="104">
        <v>6.5972222222222224E-2</v>
      </c>
      <c r="H285" s="105">
        <v>44925.625</v>
      </c>
      <c r="I285" s="89"/>
      <c r="J285" s="106" t="s">
        <v>21</v>
      </c>
      <c r="K285" s="72" t="s">
        <v>171</v>
      </c>
      <c r="L285" s="56" t="s">
        <v>134</v>
      </c>
      <c r="M285" s="72" t="s">
        <v>1058</v>
      </c>
      <c r="N285" s="73" t="s">
        <v>1059</v>
      </c>
      <c r="O285" s="72">
        <v>28</v>
      </c>
      <c r="P285" s="72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spans="1:26" ht="36" x14ac:dyDescent="0.2">
      <c r="A286" s="75" t="s">
        <v>1060</v>
      </c>
      <c r="B286" s="103" t="s">
        <v>142</v>
      </c>
      <c r="C286" s="103" t="s">
        <v>143</v>
      </c>
      <c r="D286" s="152" t="s">
        <v>12</v>
      </c>
      <c r="E286" s="146"/>
      <c r="F286" s="103" t="s">
        <v>817</v>
      </c>
      <c r="G286" s="104">
        <v>5.2777777777777778E-2</v>
      </c>
      <c r="H286" s="105">
        <v>44926.583333333336</v>
      </c>
      <c r="I286" s="89"/>
      <c r="J286" s="106" t="s">
        <v>15</v>
      </c>
      <c r="K286" s="72" t="s">
        <v>171</v>
      </c>
      <c r="L286" s="56" t="s">
        <v>134</v>
      </c>
      <c r="M286" s="72" t="s">
        <v>1060</v>
      </c>
      <c r="N286" s="73" t="s">
        <v>1061</v>
      </c>
      <c r="O286" s="72">
        <v>28</v>
      </c>
      <c r="P286" s="72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spans="1:26" ht="18.600000000000001" customHeight="1" x14ac:dyDescent="0.2">
      <c r="A287" s="75" t="s">
        <v>1062</v>
      </c>
      <c r="B287" s="103" t="s">
        <v>966</v>
      </c>
      <c r="C287" s="103" t="s">
        <v>967</v>
      </c>
      <c r="D287" s="152" t="s">
        <v>16</v>
      </c>
      <c r="E287" s="146"/>
      <c r="F287" s="103" t="s">
        <v>205</v>
      </c>
      <c r="G287" s="104">
        <v>7.2222222222222215E-2</v>
      </c>
      <c r="H287" s="105">
        <v>45032.756944444445</v>
      </c>
      <c r="I287" s="89"/>
      <c r="J287" s="106" t="s">
        <v>968</v>
      </c>
      <c r="K287" s="72" t="s">
        <v>171</v>
      </c>
      <c r="L287" s="56" t="s">
        <v>134</v>
      </c>
      <c r="M287" s="72" t="s">
        <v>1062</v>
      </c>
      <c r="N287" s="73" t="s">
        <v>1063</v>
      </c>
      <c r="O287" s="72">
        <v>28</v>
      </c>
      <c r="P287" s="72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spans="1:26" ht="22.9" customHeight="1" x14ac:dyDescent="0.2">
      <c r="A288" s="75" t="s">
        <v>1064</v>
      </c>
      <c r="B288" s="103" t="s">
        <v>61</v>
      </c>
      <c r="C288" s="103" t="s">
        <v>62</v>
      </c>
      <c r="D288" s="152" t="s">
        <v>16</v>
      </c>
      <c r="E288" s="146"/>
      <c r="F288" s="103" t="s">
        <v>205</v>
      </c>
      <c r="G288" s="104">
        <v>5.7638888888888892E-2</v>
      </c>
      <c r="H288" s="105">
        <v>45086.791666666664</v>
      </c>
      <c r="I288" s="89"/>
      <c r="J288" s="106" t="s">
        <v>63</v>
      </c>
      <c r="K288" s="72" t="s">
        <v>171</v>
      </c>
      <c r="L288" s="56" t="s">
        <v>134</v>
      </c>
      <c r="M288" s="72" t="s">
        <v>1064</v>
      </c>
      <c r="N288" s="73" t="s">
        <v>1065</v>
      </c>
      <c r="O288" s="72">
        <v>28</v>
      </c>
      <c r="P288" s="72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spans="1:26" ht="36" x14ac:dyDescent="0.2">
      <c r="A289" s="75" t="s">
        <v>1066</v>
      </c>
      <c r="B289" s="103" t="s">
        <v>875</v>
      </c>
      <c r="C289" s="103" t="s">
        <v>72</v>
      </c>
      <c r="D289" s="152" t="s">
        <v>19</v>
      </c>
      <c r="E289" s="146"/>
      <c r="F289" s="103" t="s">
        <v>812</v>
      </c>
      <c r="G289" s="104">
        <v>5.6250000000000001E-2</v>
      </c>
      <c r="H289" s="105">
        <v>45157.354166666664</v>
      </c>
      <c r="I289" s="89"/>
      <c r="J289" s="106" t="s">
        <v>876</v>
      </c>
      <c r="K289" s="72" t="s">
        <v>171</v>
      </c>
      <c r="L289" s="56" t="s">
        <v>134</v>
      </c>
      <c r="M289" s="72" t="s">
        <v>1066</v>
      </c>
      <c r="N289" s="73" t="s">
        <v>1067</v>
      </c>
      <c r="O289" s="72">
        <v>28</v>
      </c>
      <c r="P289" s="72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spans="1:26" ht="18.600000000000001" customHeight="1" x14ac:dyDescent="0.2">
      <c r="A290" s="75" t="s">
        <v>1068</v>
      </c>
      <c r="B290" s="103" t="s">
        <v>55</v>
      </c>
      <c r="C290" s="103" t="s">
        <v>975</v>
      </c>
      <c r="D290" s="152" t="s">
        <v>16</v>
      </c>
      <c r="E290" s="146"/>
      <c r="F290" s="103" t="s">
        <v>205</v>
      </c>
      <c r="G290" s="104">
        <v>5.8333333333333334E-2</v>
      </c>
      <c r="H290" s="105">
        <v>45185.604166666664</v>
      </c>
      <c r="I290" s="89"/>
      <c r="J290" s="106" t="s">
        <v>976</v>
      </c>
      <c r="K290" s="72" t="s">
        <v>171</v>
      </c>
      <c r="L290" s="56" t="s">
        <v>134</v>
      </c>
      <c r="M290" s="72" t="s">
        <v>1068</v>
      </c>
      <c r="N290" s="73" t="s">
        <v>1069</v>
      </c>
      <c r="O290" s="72">
        <v>28</v>
      </c>
      <c r="P290" s="72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spans="1:26" ht="18.600000000000001" customHeight="1" x14ac:dyDescent="0.2">
      <c r="A291" s="75" t="s">
        <v>1070</v>
      </c>
      <c r="B291" s="103" t="s">
        <v>892</v>
      </c>
      <c r="C291" s="103" t="s">
        <v>893</v>
      </c>
      <c r="D291" s="152" t="s">
        <v>14</v>
      </c>
      <c r="E291" s="146"/>
      <c r="F291" s="103" t="s">
        <v>883</v>
      </c>
      <c r="G291" s="104">
        <v>6.0416666666666667E-2</v>
      </c>
      <c r="H291" s="105">
        <v>45206.083333333336</v>
      </c>
      <c r="I291" s="89"/>
      <c r="J291" s="106" t="s">
        <v>894</v>
      </c>
      <c r="K291" s="72" t="s">
        <v>171</v>
      </c>
      <c r="L291" s="56" t="s">
        <v>134</v>
      </c>
      <c r="M291" s="72" t="s">
        <v>1070</v>
      </c>
      <c r="N291" s="73" t="s">
        <v>1071</v>
      </c>
      <c r="O291" s="72">
        <v>28</v>
      </c>
      <c r="P291" s="72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spans="1:26" ht="22.9" customHeight="1" x14ac:dyDescent="0.2">
      <c r="A292" s="126" t="s">
        <v>1072</v>
      </c>
      <c r="B292" s="90" t="s">
        <v>892</v>
      </c>
      <c r="C292" s="90" t="s">
        <v>893</v>
      </c>
      <c r="D292" s="149" t="s">
        <v>14</v>
      </c>
      <c r="E292" s="144"/>
      <c r="F292" s="51" t="s">
        <v>883</v>
      </c>
      <c r="G292" s="91">
        <v>0.88749999999999996</v>
      </c>
      <c r="H292" s="52">
        <v>45074</v>
      </c>
      <c r="I292" s="53"/>
      <c r="J292" s="127" t="s">
        <v>894</v>
      </c>
      <c r="K292" s="55" t="s">
        <v>1073</v>
      </c>
      <c r="L292" s="56" t="s">
        <v>134</v>
      </c>
      <c r="M292" s="55" t="s">
        <v>1072</v>
      </c>
      <c r="N292" s="57" t="s">
        <v>1074</v>
      </c>
      <c r="O292" s="55">
        <v>336</v>
      </c>
      <c r="P292" s="55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8.600000000000001" customHeight="1" x14ac:dyDescent="0.2">
      <c r="A293" s="129" t="s">
        <v>1075</v>
      </c>
      <c r="B293" s="99" t="s">
        <v>892</v>
      </c>
      <c r="C293" s="99" t="s">
        <v>893</v>
      </c>
      <c r="D293" s="151" t="s">
        <v>14</v>
      </c>
      <c r="E293" s="144"/>
      <c r="F293" s="67" t="s">
        <v>883</v>
      </c>
      <c r="G293" s="100">
        <v>0.77916666666666667</v>
      </c>
      <c r="H293" s="69">
        <v>45073.125</v>
      </c>
      <c r="I293" s="88"/>
      <c r="J293" s="130" t="s">
        <v>894</v>
      </c>
      <c r="K293" s="72" t="s">
        <v>1076</v>
      </c>
      <c r="L293" s="56" t="s">
        <v>134</v>
      </c>
      <c r="M293" s="72" t="s">
        <v>1075</v>
      </c>
      <c r="N293" s="73" t="s">
        <v>1077</v>
      </c>
      <c r="O293" s="72">
        <v>320</v>
      </c>
      <c r="P293" s="72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spans="1:26" ht="18.600000000000001" customHeight="1" x14ac:dyDescent="0.2">
      <c r="A294" s="126" t="s">
        <v>1078</v>
      </c>
      <c r="B294" s="90" t="s">
        <v>59</v>
      </c>
      <c r="C294" s="90" t="s">
        <v>1079</v>
      </c>
      <c r="D294" s="149" t="s">
        <v>12</v>
      </c>
      <c r="E294" s="144"/>
      <c r="F294" s="51" t="s">
        <v>817</v>
      </c>
      <c r="G294" s="91">
        <v>1.6451388888888889</v>
      </c>
      <c r="H294" s="52">
        <v>44989.208333333336</v>
      </c>
      <c r="I294" s="53"/>
      <c r="J294" s="127" t="s">
        <v>1080</v>
      </c>
      <c r="K294" s="55" t="s">
        <v>1081</v>
      </c>
      <c r="L294" s="56" t="s">
        <v>134</v>
      </c>
      <c r="M294" s="55" t="s">
        <v>1078</v>
      </c>
      <c r="N294" s="57" t="s">
        <v>1082</v>
      </c>
      <c r="O294" s="55">
        <v>674</v>
      </c>
      <c r="P294" s="55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x14ac:dyDescent="0.2">
      <c r="A295" s="65" t="s">
        <v>1083</v>
      </c>
      <c r="B295" s="99" t="s">
        <v>1084</v>
      </c>
      <c r="C295" s="99" t="s">
        <v>1085</v>
      </c>
      <c r="D295" s="151" t="s">
        <v>16</v>
      </c>
      <c r="E295" s="144"/>
      <c r="F295" s="99" t="s">
        <v>205</v>
      </c>
      <c r="G295" s="114">
        <v>0.47222222222222221</v>
      </c>
      <c r="H295" s="138">
        <v>44905.333333333336</v>
      </c>
      <c r="I295" s="88"/>
      <c r="J295" s="102" t="s">
        <v>1086</v>
      </c>
      <c r="K295" s="72" t="s">
        <v>173</v>
      </c>
      <c r="L295" s="94" t="s">
        <v>174</v>
      </c>
      <c r="M295" s="72" t="s">
        <v>1083</v>
      </c>
      <c r="N295" s="73" t="s">
        <v>1087</v>
      </c>
      <c r="O295" s="72">
        <v>202</v>
      </c>
      <c r="P295" s="72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spans="1:26" ht="22.9" customHeight="1" x14ac:dyDescent="0.2">
      <c r="A296" s="75" t="s">
        <v>1088</v>
      </c>
      <c r="B296" s="103" t="s">
        <v>87</v>
      </c>
      <c r="C296" s="103" t="s">
        <v>88</v>
      </c>
      <c r="D296" s="152" t="s">
        <v>44</v>
      </c>
      <c r="E296" s="146"/>
      <c r="F296" s="103" t="s">
        <v>883</v>
      </c>
      <c r="G296" s="132">
        <v>0.51944444444444449</v>
      </c>
      <c r="H296" s="139">
        <v>44923.3125</v>
      </c>
      <c r="I296" s="89"/>
      <c r="J296" s="106" t="s">
        <v>26</v>
      </c>
      <c r="K296" s="72" t="s">
        <v>173</v>
      </c>
      <c r="L296" s="94" t="s">
        <v>174</v>
      </c>
      <c r="M296" s="72" t="s">
        <v>1088</v>
      </c>
      <c r="N296" s="73" t="s">
        <v>1089</v>
      </c>
      <c r="O296" s="72">
        <v>202</v>
      </c>
      <c r="P296" s="72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spans="1:26" ht="22.9" customHeight="1" x14ac:dyDescent="0.2">
      <c r="A297" s="75" t="s">
        <v>1090</v>
      </c>
      <c r="B297" s="103" t="s">
        <v>1091</v>
      </c>
      <c r="C297" s="103" t="s">
        <v>1092</v>
      </c>
      <c r="D297" s="152" t="s">
        <v>1093</v>
      </c>
      <c r="E297" s="146"/>
      <c r="F297" s="103" t="s">
        <v>1094</v>
      </c>
      <c r="G297" s="132">
        <v>0.47152777777777777</v>
      </c>
      <c r="H297" s="139">
        <v>44955.333333333336</v>
      </c>
      <c r="I297" s="89"/>
      <c r="J297" s="106" t="s">
        <v>1095</v>
      </c>
      <c r="K297" s="72" t="s">
        <v>173</v>
      </c>
      <c r="L297" s="94" t="s">
        <v>174</v>
      </c>
      <c r="M297" s="72" t="s">
        <v>1090</v>
      </c>
      <c r="N297" s="73" t="s">
        <v>1096</v>
      </c>
      <c r="O297" s="72">
        <v>202</v>
      </c>
      <c r="P297" s="72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spans="1:26" ht="22.9" customHeight="1" x14ac:dyDescent="0.2">
      <c r="A298" s="75" t="s">
        <v>1097</v>
      </c>
      <c r="B298" s="103" t="s">
        <v>180</v>
      </c>
      <c r="C298" s="103" t="s">
        <v>181</v>
      </c>
      <c r="D298" s="152" t="s">
        <v>13</v>
      </c>
      <c r="E298" s="146"/>
      <c r="F298" s="103" t="s">
        <v>821</v>
      </c>
      <c r="G298" s="132">
        <v>0.47152777777777777</v>
      </c>
      <c r="H298" s="139">
        <v>44955.333333333336</v>
      </c>
      <c r="I298" s="89"/>
      <c r="J298" s="106" t="s">
        <v>18</v>
      </c>
      <c r="K298" s="72" t="s">
        <v>173</v>
      </c>
      <c r="L298" s="94" t="s">
        <v>174</v>
      </c>
      <c r="M298" s="72" t="s">
        <v>1097</v>
      </c>
      <c r="N298" s="73" t="s">
        <v>1098</v>
      </c>
      <c r="O298" s="72">
        <v>202</v>
      </c>
      <c r="P298" s="72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spans="1:26" ht="18.600000000000001" customHeight="1" x14ac:dyDescent="0.2">
      <c r="A299" s="75" t="s">
        <v>1099</v>
      </c>
      <c r="B299" s="103" t="s">
        <v>188</v>
      </c>
      <c r="C299" s="103" t="s">
        <v>1100</v>
      </c>
      <c r="D299" s="152" t="s">
        <v>13</v>
      </c>
      <c r="E299" s="146"/>
      <c r="F299" s="103" t="s">
        <v>821</v>
      </c>
      <c r="G299" s="132">
        <v>0.49930555555555556</v>
      </c>
      <c r="H299" s="139">
        <v>44969.291666666664</v>
      </c>
      <c r="I299" s="89"/>
      <c r="J299" s="106" t="s">
        <v>1101</v>
      </c>
      <c r="K299" s="72" t="s">
        <v>173</v>
      </c>
      <c r="L299" s="94" t="s">
        <v>174</v>
      </c>
      <c r="M299" s="72" t="s">
        <v>1099</v>
      </c>
      <c r="N299" s="73" t="s">
        <v>1102</v>
      </c>
      <c r="O299" s="72">
        <v>202</v>
      </c>
      <c r="P299" s="72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spans="1:26" x14ac:dyDescent="0.2">
      <c r="A300" s="75" t="s">
        <v>1103</v>
      </c>
      <c r="B300" s="103" t="s">
        <v>195</v>
      </c>
      <c r="C300" s="103" t="s">
        <v>96</v>
      </c>
      <c r="D300" s="154" t="s">
        <v>12</v>
      </c>
      <c r="E300" s="146"/>
      <c r="F300" s="77" t="s">
        <v>817</v>
      </c>
      <c r="G300" s="132">
        <v>0.4548611111111111</v>
      </c>
      <c r="H300" s="139">
        <v>45038.291666666664</v>
      </c>
      <c r="I300" s="103" t="s">
        <v>24</v>
      </c>
      <c r="J300" s="106" t="s">
        <v>196</v>
      </c>
      <c r="K300" s="72" t="s">
        <v>173</v>
      </c>
      <c r="L300" s="94" t="s">
        <v>174</v>
      </c>
      <c r="M300" s="72" t="s">
        <v>1103</v>
      </c>
      <c r="N300" s="73" t="s">
        <v>1104</v>
      </c>
      <c r="O300" s="72">
        <v>202</v>
      </c>
      <c r="P300" s="72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spans="1:26" x14ac:dyDescent="0.2">
      <c r="A301" s="75" t="s">
        <v>1105</v>
      </c>
      <c r="B301" s="103" t="s">
        <v>142</v>
      </c>
      <c r="C301" s="103" t="s">
        <v>143</v>
      </c>
      <c r="D301" s="154" t="s">
        <v>12</v>
      </c>
      <c r="E301" s="146"/>
      <c r="F301" s="77" t="s">
        <v>817</v>
      </c>
      <c r="G301" s="132">
        <v>0.4548611111111111</v>
      </c>
      <c r="H301" s="139">
        <v>45038.291666666664</v>
      </c>
      <c r="I301" s="89"/>
      <c r="J301" s="106" t="s">
        <v>15</v>
      </c>
      <c r="K301" s="72" t="s">
        <v>173</v>
      </c>
      <c r="L301" s="94" t="s">
        <v>174</v>
      </c>
      <c r="M301" s="72" t="s">
        <v>1105</v>
      </c>
      <c r="N301" s="73" t="s">
        <v>1106</v>
      </c>
      <c r="O301" s="72">
        <v>202</v>
      </c>
      <c r="P301" s="72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spans="1:26" ht="36" x14ac:dyDescent="0.2">
      <c r="A302" s="75" t="s">
        <v>1107</v>
      </c>
      <c r="B302" s="103" t="s">
        <v>1108</v>
      </c>
      <c r="C302" s="103" t="s">
        <v>1109</v>
      </c>
      <c r="D302" s="152" t="s">
        <v>13</v>
      </c>
      <c r="E302" s="146"/>
      <c r="F302" s="103" t="s">
        <v>821</v>
      </c>
      <c r="G302" s="132">
        <v>0.51736111111111116</v>
      </c>
      <c r="H302" s="139">
        <v>45046.25</v>
      </c>
      <c r="I302" s="89"/>
      <c r="J302" s="106" t="s">
        <v>1110</v>
      </c>
      <c r="K302" s="72" t="s">
        <v>173</v>
      </c>
      <c r="L302" s="94" t="s">
        <v>174</v>
      </c>
      <c r="M302" s="72" t="s">
        <v>1107</v>
      </c>
      <c r="N302" s="73" t="s">
        <v>1111</v>
      </c>
      <c r="O302" s="72">
        <v>202</v>
      </c>
      <c r="P302" s="72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spans="1:26" x14ac:dyDescent="0.2">
      <c r="A303" s="75" t="s">
        <v>1112</v>
      </c>
      <c r="B303" s="103" t="s">
        <v>61</v>
      </c>
      <c r="C303" s="103" t="s">
        <v>62</v>
      </c>
      <c r="D303" s="152" t="s">
        <v>16</v>
      </c>
      <c r="E303" s="146"/>
      <c r="F303" s="103" t="s">
        <v>205</v>
      </c>
      <c r="G303" s="132">
        <v>0.46666666666666667</v>
      </c>
      <c r="H303" s="139">
        <v>45069.375</v>
      </c>
      <c r="I303" s="89"/>
      <c r="J303" s="106" t="s">
        <v>63</v>
      </c>
      <c r="K303" s="72" t="s">
        <v>173</v>
      </c>
      <c r="L303" s="94" t="s">
        <v>174</v>
      </c>
      <c r="M303" s="72" t="s">
        <v>1112</v>
      </c>
      <c r="N303" s="73" t="s">
        <v>1113</v>
      </c>
      <c r="O303" s="72">
        <v>202</v>
      </c>
      <c r="P303" s="72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spans="1:26" ht="36" x14ac:dyDescent="0.2">
      <c r="A304" s="75" t="s">
        <v>1114</v>
      </c>
      <c r="B304" s="103" t="s">
        <v>135</v>
      </c>
      <c r="C304" s="103" t="s">
        <v>136</v>
      </c>
      <c r="D304" s="152" t="s">
        <v>14</v>
      </c>
      <c r="E304" s="146"/>
      <c r="F304" s="103" t="s">
        <v>883</v>
      </c>
      <c r="G304" s="132">
        <v>0.46944444444444444</v>
      </c>
      <c r="H304" s="139">
        <v>45072.916666666664</v>
      </c>
      <c r="I304" s="89"/>
      <c r="J304" s="106" t="s">
        <v>137</v>
      </c>
      <c r="K304" s="72" t="s">
        <v>173</v>
      </c>
      <c r="L304" s="94" t="s">
        <v>174</v>
      </c>
      <c r="M304" s="72" t="s">
        <v>1114</v>
      </c>
      <c r="N304" s="73" t="s">
        <v>1115</v>
      </c>
      <c r="O304" s="72">
        <v>202</v>
      </c>
      <c r="P304" s="72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spans="1:26" x14ac:dyDescent="0.2">
      <c r="A305" s="75" t="s">
        <v>1116</v>
      </c>
      <c r="B305" s="103" t="s">
        <v>1084</v>
      </c>
      <c r="C305" s="103" t="s">
        <v>1085</v>
      </c>
      <c r="D305" s="152" t="s">
        <v>16</v>
      </c>
      <c r="E305" s="146"/>
      <c r="F305" s="103" t="s">
        <v>205</v>
      </c>
      <c r="G305" s="132">
        <v>0.45416666666666666</v>
      </c>
      <c r="H305" s="139">
        <v>45175.333333333336</v>
      </c>
      <c r="I305" s="89"/>
      <c r="J305" s="106" t="s">
        <v>1086</v>
      </c>
      <c r="K305" s="72" t="s">
        <v>173</v>
      </c>
      <c r="L305" s="94" t="s">
        <v>174</v>
      </c>
      <c r="M305" s="72" t="s">
        <v>1116</v>
      </c>
      <c r="N305" s="73" t="s">
        <v>1117</v>
      </c>
      <c r="O305" s="72">
        <v>202</v>
      </c>
      <c r="P305" s="72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spans="1:26" x14ac:dyDescent="0.2">
      <c r="A306" s="75" t="s">
        <v>1118</v>
      </c>
      <c r="B306" s="103" t="s">
        <v>182</v>
      </c>
      <c r="C306" s="103" t="s">
        <v>183</v>
      </c>
      <c r="D306" s="152" t="s">
        <v>16</v>
      </c>
      <c r="E306" s="146"/>
      <c r="F306" s="103" t="s">
        <v>205</v>
      </c>
      <c r="G306" s="132">
        <v>0.54583333333333328</v>
      </c>
      <c r="H306" s="139">
        <v>45223.291666666664</v>
      </c>
      <c r="I306" s="103" t="s">
        <v>24</v>
      </c>
      <c r="J306" s="106" t="s">
        <v>184</v>
      </c>
      <c r="K306" s="72" t="s">
        <v>173</v>
      </c>
      <c r="L306" s="94" t="s">
        <v>174</v>
      </c>
      <c r="M306" s="72" t="s">
        <v>1118</v>
      </c>
      <c r="N306" s="73" t="s">
        <v>1119</v>
      </c>
      <c r="O306" s="72">
        <v>202</v>
      </c>
      <c r="P306" s="72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spans="1:26" ht="48" x14ac:dyDescent="0.2">
      <c r="A307" s="49" t="s">
        <v>1120</v>
      </c>
      <c r="B307" s="90" t="s">
        <v>95</v>
      </c>
      <c r="C307" s="90" t="s">
        <v>81</v>
      </c>
      <c r="D307" s="149" t="s">
        <v>1093</v>
      </c>
      <c r="E307" s="144"/>
      <c r="F307" s="90" t="s">
        <v>1094</v>
      </c>
      <c r="G307" s="121">
        <v>0.50555555555555554</v>
      </c>
      <c r="H307" s="140">
        <v>44982.291666666664</v>
      </c>
      <c r="I307" s="53"/>
      <c r="J307" s="93" t="s">
        <v>1121</v>
      </c>
      <c r="K307" s="55" t="s">
        <v>17</v>
      </c>
      <c r="L307" s="94" t="s">
        <v>174</v>
      </c>
      <c r="M307" s="55" t="s">
        <v>1120</v>
      </c>
      <c r="N307" s="57" t="s">
        <v>1122</v>
      </c>
      <c r="O307" s="55">
        <v>207</v>
      </c>
      <c r="P307" s="55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x14ac:dyDescent="0.2">
      <c r="A308" s="59" t="s">
        <v>1123</v>
      </c>
      <c r="B308" s="95" t="s">
        <v>1084</v>
      </c>
      <c r="C308" s="95" t="s">
        <v>1085</v>
      </c>
      <c r="D308" s="150" t="s">
        <v>16</v>
      </c>
      <c r="E308" s="146"/>
      <c r="F308" s="95" t="s">
        <v>205</v>
      </c>
      <c r="G308" s="123">
        <v>0.40347222222222223</v>
      </c>
      <c r="H308" s="141">
        <v>45171.916666666664</v>
      </c>
      <c r="I308" s="63"/>
      <c r="J308" s="98" t="s">
        <v>1086</v>
      </c>
      <c r="K308" s="55" t="s">
        <v>17</v>
      </c>
      <c r="L308" s="94" t="s">
        <v>174</v>
      </c>
      <c r="M308" s="55" t="s">
        <v>1123</v>
      </c>
      <c r="N308" s="57" t="s">
        <v>1124</v>
      </c>
      <c r="O308" s="55">
        <v>207</v>
      </c>
      <c r="P308" s="55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48" x14ac:dyDescent="0.2">
      <c r="A309" s="59" t="s">
        <v>1125</v>
      </c>
      <c r="B309" s="95" t="s">
        <v>1091</v>
      </c>
      <c r="C309" s="95" t="s">
        <v>1092</v>
      </c>
      <c r="D309" s="150" t="s">
        <v>1093</v>
      </c>
      <c r="E309" s="146"/>
      <c r="F309" s="95" t="s">
        <v>1094</v>
      </c>
      <c r="G309" s="123">
        <v>0.43680555555555556</v>
      </c>
      <c r="H309" s="141">
        <v>45200</v>
      </c>
      <c r="I309" s="63"/>
      <c r="J309" s="98" t="s">
        <v>1095</v>
      </c>
      <c r="K309" s="55" t="s">
        <v>17</v>
      </c>
      <c r="L309" s="94" t="s">
        <v>174</v>
      </c>
      <c r="M309" s="55" t="s">
        <v>1125</v>
      </c>
      <c r="N309" s="57" t="s">
        <v>1126</v>
      </c>
      <c r="O309" s="55">
        <v>207</v>
      </c>
      <c r="P309" s="55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24" x14ac:dyDescent="0.2">
      <c r="A310" s="65" t="s">
        <v>1127</v>
      </c>
      <c r="B310" s="99" t="s">
        <v>807</v>
      </c>
      <c r="C310" s="99" t="s">
        <v>808</v>
      </c>
      <c r="D310" s="151" t="s">
        <v>16</v>
      </c>
      <c r="E310" s="144"/>
      <c r="F310" s="99" t="s">
        <v>205</v>
      </c>
      <c r="G310" s="114">
        <v>0.95625000000000004</v>
      </c>
      <c r="H310" s="138">
        <v>44930</v>
      </c>
      <c r="I310" s="88"/>
      <c r="J310" s="102" t="s">
        <v>809</v>
      </c>
      <c r="K310" s="159" t="s">
        <v>1186</v>
      </c>
      <c r="L310" s="94" t="s">
        <v>174</v>
      </c>
      <c r="M310" s="72" t="s">
        <v>1127</v>
      </c>
      <c r="N310" s="73" t="s">
        <v>1128</v>
      </c>
      <c r="O310" s="72">
        <v>350</v>
      </c>
      <c r="P310" s="72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36" x14ac:dyDescent="0.2">
      <c r="A311" s="75" t="s">
        <v>1129</v>
      </c>
      <c r="B311" s="103" t="s">
        <v>1108</v>
      </c>
      <c r="C311" s="103" t="s">
        <v>1109</v>
      </c>
      <c r="D311" s="152" t="s">
        <v>13</v>
      </c>
      <c r="E311" s="146"/>
      <c r="F311" s="103" t="s">
        <v>821</v>
      </c>
      <c r="G311" s="132">
        <v>0.89027777777777772</v>
      </c>
      <c r="H311" s="139">
        <v>45049.25</v>
      </c>
      <c r="I311" s="89"/>
      <c r="J311" s="106" t="s">
        <v>1110</v>
      </c>
      <c r="K311" s="72" t="s">
        <v>189</v>
      </c>
      <c r="L311" s="94" t="s">
        <v>174</v>
      </c>
      <c r="M311" s="72" t="s">
        <v>1129</v>
      </c>
      <c r="N311" s="73" t="s">
        <v>1130</v>
      </c>
      <c r="O311" s="72">
        <v>350</v>
      </c>
      <c r="P311" s="72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x14ac:dyDescent="0.2">
      <c r="A312" s="75" t="s">
        <v>1131</v>
      </c>
      <c r="B312" s="103" t="s">
        <v>966</v>
      </c>
      <c r="C312" s="103" t="s">
        <v>967</v>
      </c>
      <c r="D312" s="152" t="s">
        <v>16</v>
      </c>
      <c r="E312" s="146"/>
      <c r="F312" s="103" t="s">
        <v>205</v>
      </c>
      <c r="G312" s="132">
        <v>0.9</v>
      </c>
      <c r="H312" s="139">
        <v>45121.385416666664</v>
      </c>
      <c r="I312" s="89"/>
      <c r="J312" s="106" t="s">
        <v>968</v>
      </c>
      <c r="K312" s="72" t="s">
        <v>189</v>
      </c>
      <c r="L312" s="94" t="s">
        <v>174</v>
      </c>
      <c r="M312" s="72" t="s">
        <v>1131</v>
      </c>
      <c r="N312" s="73" t="s">
        <v>1132</v>
      </c>
      <c r="O312" s="72">
        <v>350</v>
      </c>
      <c r="P312" s="72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x14ac:dyDescent="0.2">
      <c r="A313" s="75" t="s">
        <v>1133</v>
      </c>
      <c r="B313" s="103" t="s">
        <v>1084</v>
      </c>
      <c r="C313" s="103" t="s">
        <v>1085</v>
      </c>
      <c r="D313" s="152" t="s">
        <v>16</v>
      </c>
      <c r="E313" s="146"/>
      <c r="F313" s="103" t="s">
        <v>205</v>
      </c>
      <c r="G313" s="132">
        <v>0.8354166666666667</v>
      </c>
      <c r="H313" s="139">
        <v>45123</v>
      </c>
      <c r="I313" s="89"/>
      <c r="J313" s="106" t="s">
        <v>1086</v>
      </c>
      <c r="K313" s="72" t="s">
        <v>189</v>
      </c>
      <c r="L313" s="94" t="s">
        <v>174</v>
      </c>
      <c r="M313" s="72" t="s">
        <v>1133</v>
      </c>
      <c r="N313" s="73" t="s">
        <v>1134</v>
      </c>
      <c r="O313" s="72">
        <v>350</v>
      </c>
      <c r="P313" s="72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48" x14ac:dyDescent="0.2">
      <c r="A314" s="75" t="s">
        <v>1135</v>
      </c>
      <c r="B314" s="103" t="s">
        <v>1091</v>
      </c>
      <c r="C314" s="103" t="s">
        <v>1092</v>
      </c>
      <c r="D314" s="152" t="s">
        <v>1093</v>
      </c>
      <c r="E314" s="146"/>
      <c r="F314" s="103" t="s">
        <v>1094</v>
      </c>
      <c r="G314" s="132">
        <v>0.85763888888888884</v>
      </c>
      <c r="H314" s="139">
        <v>45171.291666666664</v>
      </c>
      <c r="I314" s="89"/>
      <c r="J314" s="106" t="s">
        <v>1095</v>
      </c>
      <c r="K314" s="72" t="s">
        <v>189</v>
      </c>
      <c r="L314" s="94" t="s">
        <v>174</v>
      </c>
      <c r="M314" s="72" t="s">
        <v>1135</v>
      </c>
      <c r="N314" s="73" t="s">
        <v>1136</v>
      </c>
      <c r="O314" s="72">
        <v>350</v>
      </c>
      <c r="P314" s="72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spans="1:26" ht="24" x14ac:dyDescent="0.2">
      <c r="A315" s="75" t="s">
        <v>1137</v>
      </c>
      <c r="B315" s="103" t="s">
        <v>807</v>
      </c>
      <c r="C315" s="103" t="s">
        <v>808</v>
      </c>
      <c r="D315" s="152" t="s">
        <v>16</v>
      </c>
      <c r="E315" s="146"/>
      <c r="F315" s="103" t="s">
        <v>205</v>
      </c>
      <c r="G315" s="132">
        <v>0.86388888888888893</v>
      </c>
      <c r="H315" s="139">
        <v>45193</v>
      </c>
      <c r="I315" s="89"/>
      <c r="J315" s="106" t="s">
        <v>809</v>
      </c>
      <c r="K315" s="72" t="s">
        <v>189</v>
      </c>
      <c r="L315" s="94" t="s">
        <v>174</v>
      </c>
      <c r="M315" s="72" t="s">
        <v>1137</v>
      </c>
      <c r="N315" s="73" t="s">
        <v>1138</v>
      </c>
      <c r="O315" s="72">
        <v>350</v>
      </c>
      <c r="P315" s="72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spans="1:26" ht="48" x14ac:dyDescent="0.2">
      <c r="A316" s="75" t="s">
        <v>1139</v>
      </c>
      <c r="B316" s="103" t="s">
        <v>95</v>
      </c>
      <c r="C316" s="103" t="s">
        <v>81</v>
      </c>
      <c r="D316" s="152" t="s">
        <v>1093</v>
      </c>
      <c r="E316" s="146"/>
      <c r="F316" s="103" t="s">
        <v>1094</v>
      </c>
      <c r="G316" s="132">
        <v>0.82847222222222228</v>
      </c>
      <c r="H316" s="139">
        <v>45193.083333333336</v>
      </c>
      <c r="I316" s="89"/>
      <c r="J316" s="106" t="s">
        <v>1121</v>
      </c>
      <c r="K316" s="72" t="s">
        <v>189</v>
      </c>
      <c r="L316" s="94" t="s">
        <v>174</v>
      </c>
      <c r="M316" s="72" t="s">
        <v>1139</v>
      </c>
      <c r="N316" s="73" t="s">
        <v>1140</v>
      </c>
      <c r="O316" s="72">
        <v>350</v>
      </c>
      <c r="P316" s="72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spans="1:26" ht="24" x14ac:dyDescent="0.2">
      <c r="A317" s="49" t="s">
        <v>1141</v>
      </c>
      <c r="B317" s="90" t="s">
        <v>807</v>
      </c>
      <c r="C317" s="90" t="s">
        <v>808</v>
      </c>
      <c r="D317" s="149" t="s">
        <v>16</v>
      </c>
      <c r="E317" s="144"/>
      <c r="F317" s="90" t="s">
        <v>205</v>
      </c>
      <c r="G317" s="108">
        <v>0.96666666666666667</v>
      </c>
      <c r="H317" s="140">
        <v>45018.833333333336</v>
      </c>
      <c r="I317" s="53"/>
      <c r="J317" s="93" t="s">
        <v>809</v>
      </c>
      <c r="K317" s="55" t="s">
        <v>187</v>
      </c>
      <c r="L317" s="94" t="s">
        <v>174</v>
      </c>
      <c r="M317" s="55" t="s">
        <v>1141</v>
      </c>
      <c r="N317" s="57" t="s">
        <v>1142</v>
      </c>
      <c r="O317" s="55">
        <v>355</v>
      </c>
      <c r="P317" s="55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48" x14ac:dyDescent="0.2">
      <c r="A318" s="59" t="s">
        <v>1143</v>
      </c>
      <c r="B318" s="95" t="s">
        <v>95</v>
      </c>
      <c r="C318" s="95" t="s">
        <v>81</v>
      </c>
      <c r="D318" s="150" t="s">
        <v>1093</v>
      </c>
      <c r="E318" s="146"/>
      <c r="F318" s="95" t="s">
        <v>1094</v>
      </c>
      <c r="G318" s="112">
        <v>0.83402777777777781</v>
      </c>
      <c r="H318" s="141">
        <v>45058</v>
      </c>
      <c r="I318" s="63"/>
      <c r="J318" s="98" t="s">
        <v>1121</v>
      </c>
      <c r="K318" s="55" t="s">
        <v>187</v>
      </c>
      <c r="L318" s="94" t="s">
        <v>174</v>
      </c>
      <c r="M318" s="55" t="s">
        <v>1143</v>
      </c>
      <c r="N318" s="57" t="s">
        <v>1144</v>
      </c>
      <c r="O318" s="55">
        <v>355</v>
      </c>
      <c r="P318" s="55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48" x14ac:dyDescent="0.2">
      <c r="A319" s="59" t="s">
        <v>1145</v>
      </c>
      <c r="B319" s="95" t="s">
        <v>1091</v>
      </c>
      <c r="C319" s="95" t="s">
        <v>1092</v>
      </c>
      <c r="D319" s="150" t="s">
        <v>1093</v>
      </c>
      <c r="E319" s="146"/>
      <c r="F319" s="95" t="s">
        <v>1094</v>
      </c>
      <c r="G319" s="112">
        <v>0.97291666666666665</v>
      </c>
      <c r="H319" s="141">
        <v>45150.875</v>
      </c>
      <c r="I319" s="63"/>
      <c r="J319" s="98" t="s">
        <v>1095</v>
      </c>
      <c r="K319" s="55" t="s">
        <v>187</v>
      </c>
      <c r="L319" s="94" t="s">
        <v>174</v>
      </c>
      <c r="M319" s="55" t="s">
        <v>1145</v>
      </c>
      <c r="N319" s="57" t="s">
        <v>1146</v>
      </c>
      <c r="O319" s="55">
        <v>355</v>
      </c>
      <c r="P319" s="55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x14ac:dyDescent="0.2">
      <c r="A320" s="59" t="s">
        <v>1147</v>
      </c>
      <c r="B320" s="95" t="s">
        <v>142</v>
      </c>
      <c r="C320" s="95" t="s">
        <v>143</v>
      </c>
      <c r="D320" s="153" t="s">
        <v>12</v>
      </c>
      <c r="E320" s="146"/>
      <c r="F320" s="61" t="s">
        <v>817</v>
      </c>
      <c r="G320" s="112">
        <v>0.80069444444444449</v>
      </c>
      <c r="H320" s="141">
        <v>45220.958333333336</v>
      </c>
      <c r="I320" s="63"/>
      <c r="J320" s="98" t="s">
        <v>15</v>
      </c>
      <c r="K320" s="55" t="s">
        <v>187</v>
      </c>
      <c r="L320" s="94" t="s">
        <v>174</v>
      </c>
      <c r="M320" s="55" t="s">
        <v>1147</v>
      </c>
      <c r="N320" s="57" t="s">
        <v>1148</v>
      </c>
      <c r="O320" s="55">
        <v>355</v>
      </c>
      <c r="P320" s="55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48" x14ac:dyDescent="0.2">
      <c r="A321" s="65" t="s">
        <v>1149</v>
      </c>
      <c r="B321" s="99" t="s">
        <v>87</v>
      </c>
      <c r="C321" s="99" t="s">
        <v>88</v>
      </c>
      <c r="D321" s="151" t="s">
        <v>44</v>
      </c>
      <c r="E321" s="144"/>
      <c r="F321" s="99" t="s">
        <v>812</v>
      </c>
      <c r="G321" s="124">
        <v>0.31527777777777777</v>
      </c>
      <c r="H321" s="138">
        <v>44922.291666666664</v>
      </c>
      <c r="I321" s="88"/>
      <c r="J321" s="102" t="s">
        <v>26</v>
      </c>
      <c r="K321" s="72" t="s">
        <v>190</v>
      </c>
      <c r="L321" s="94" t="s">
        <v>174</v>
      </c>
      <c r="M321" s="72" t="s">
        <v>1149</v>
      </c>
      <c r="N321" s="73" t="s">
        <v>1150</v>
      </c>
      <c r="O321" s="72">
        <v>124</v>
      </c>
      <c r="P321" s="72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spans="1:26" ht="48" x14ac:dyDescent="0.2">
      <c r="A322" s="75" t="s">
        <v>1151</v>
      </c>
      <c r="B322" s="103" t="s">
        <v>1091</v>
      </c>
      <c r="C322" s="103" t="s">
        <v>1092</v>
      </c>
      <c r="D322" s="152" t="s">
        <v>1093</v>
      </c>
      <c r="E322" s="146"/>
      <c r="F322" s="103" t="s">
        <v>1094</v>
      </c>
      <c r="G322" s="125">
        <v>0.30138888888888887</v>
      </c>
      <c r="H322" s="139">
        <v>44962.333333333336</v>
      </c>
      <c r="I322" s="89"/>
      <c r="J322" s="106" t="s">
        <v>1095</v>
      </c>
      <c r="K322" s="72" t="s">
        <v>190</v>
      </c>
      <c r="L322" s="94" t="s">
        <v>174</v>
      </c>
      <c r="M322" s="72" t="s">
        <v>1151</v>
      </c>
      <c r="N322" s="73" t="s">
        <v>1152</v>
      </c>
      <c r="O322" s="72">
        <v>124</v>
      </c>
      <c r="P322" s="72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spans="1:26" ht="36" x14ac:dyDescent="0.2">
      <c r="A323" s="75" t="s">
        <v>1153</v>
      </c>
      <c r="B323" s="103" t="s">
        <v>180</v>
      </c>
      <c r="C323" s="103" t="s">
        <v>181</v>
      </c>
      <c r="D323" s="152" t="s">
        <v>13</v>
      </c>
      <c r="E323" s="146"/>
      <c r="F323" s="103" t="s">
        <v>821</v>
      </c>
      <c r="G323" s="125">
        <v>0.30208333333333331</v>
      </c>
      <c r="H323" s="139">
        <v>44962.333333333336</v>
      </c>
      <c r="I323" s="89"/>
      <c r="J323" s="106" t="s">
        <v>18</v>
      </c>
      <c r="K323" s="72" t="s">
        <v>190</v>
      </c>
      <c r="L323" s="94" t="s">
        <v>174</v>
      </c>
      <c r="M323" s="72" t="s">
        <v>1153</v>
      </c>
      <c r="N323" s="73" t="s">
        <v>1154</v>
      </c>
      <c r="O323" s="72">
        <v>124</v>
      </c>
      <c r="P323" s="72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spans="1:26" ht="36" x14ac:dyDescent="0.2">
      <c r="A324" s="75" t="s">
        <v>1155</v>
      </c>
      <c r="B324" s="103" t="s">
        <v>188</v>
      </c>
      <c r="C324" s="103" t="s">
        <v>1100</v>
      </c>
      <c r="D324" s="152" t="s">
        <v>13</v>
      </c>
      <c r="E324" s="146"/>
      <c r="F324" s="103" t="s">
        <v>821</v>
      </c>
      <c r="G324" s="125">
        <v>0.30138888888888887</v>
      </c>
      <c r="H324" s="139">
        <v>45004.375</v>
      </c>
      <c r="I324" s="89"/>
      <c r="J324" s="106" t="s">
        <v>1101</v>
      </c>
      <c r="K324" s="72" t="s">
        <v>190</v>
      </c>
      <c r="L324" s="94" t="s">
        <v>174</v>
      </c>
      <c r="M324" s="72" t="s">
        <v>1155</v>
      </c>
      <c r="N324" s="73" t="s">
        <v>1156</v>
      </c>
      <c r="O324" s="72">
        <v>124</v>
      </c>
      <c r="P324" s="72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36" x14ac:dyDescent="0.2">
      <c r="A325" s="75" t="s">
        <v>1157</v>
      </c>
      <c r="B325" s="103" t="s">
        <v>177</v>
      </c>
      <c r="C325" s="103" t="s">
        <v>178</v>
      </c>
      <c r="D325" s="152" t="s">
        <v>13</v>
      </c>
      <c r="E325" s="146"/>
      <c r="F325" s="103" t="s">
        <v>821</v>
      </c>
      <c r="G325" s="125">
        <v>0.32916666666666666</v>
      </c>
      <c r="H325" s="139">
        <v>45056.416666666664</v>
      </c>
      <c r="I325" s="89"/>
      <c r="J325" s="106" t="s">
        <v>179</v>
      </c>
      <c r="K325" s="72" t="s">
        <v>190</v>
      </c>
      <c r="L325" s="94" t="s">
        <v>174</v>
      </c>
      <c r="M325" s="72" t="s">
        <v>1157</v>
      </c>
      <c r="N325" s="73" t="s">
        <v>1158</v>
      </c>
      <c r="O325" s="72">
        <v>124</v>
      </c>
      <c r="P325" s="72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24" x14ac:dyDescent="0.2">
      <c r="A326" s="75" t="s">
        <v>1159</v>
      </c>
      <c r="B326" s="103" t="s">
        <v>807</v>
      </c>
      <c r="C326" s="103" t="s">
        <v>808</v>
      </c>
      <c r="D326" s="152" t="s">
        <v>16</v>
      </c>
      <c r="E326" s="146"/>
      <c r="F326" s="103" t="s">
        <v>205</v>
      </c>
      <c r="G326" s="125">
        <v>0.28402777777777777</v>
      </c>
      <c r="H326" s="139">
        <v>45073.916666666664</v>
      </c>
      <c r="I326" s="89"/>
      <c r="J326" s="106" t="s">
        <v>809</v>
      </c>
      <c r="K326" s="72" t="s">
        <v>190</v>
      </c>
      <c r="L326" s="94" t="s">
        <v>174</v>
      </c>
      <c r="M326" s="72" t="s">
        <v>1159</v>
      </c>
      <c r="N326" s="73" t="s">
        <v>1160</v>
      </c>
      <c r="O326" s="72">
        <v>124</v>
      </c>
      <c r="P326" s="72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x14ac:dyDescent="0.2">
      <c r="A327" s="75" t="s">
        <v>1161</v>
      </c>
      <c r="B327" s="103" t="s">
        <v>1084</v>
      </c>
      <c r="C327" s="103" t="s">
        <v>1085</v>
      </c>
      <c r="D327" s="152" t="s">
        <v>16</v>
      </c>
      <c r="E327" s="146"/>
      <c r="F327" s="103" t="s">
        <v>205</v>
      </c>
      <c r="G327" s="125">
        <v>0.25972222222222224</v>
      </c>
      <c r="H327" s="139">
        <v>45088.333333333336</v>
      </c>
      <c r="I327" s="89"/>
      <c r="J327" s="106" t="s">
        <v>1086</v>
      </c>
      <c r="K327" s="72" t="s">
        <v>190</v>
      </c>
      <c r="L327" s="94" t="s">
        <v>174</v>
      </c>
      <c r="M327" s="72" t="s">
        <v>1161</v>
      </c>
      <c r="N327" s="73" t="s">
        <v>1162</v>
      </c>
      <c r="O327" s="72">
        <v>124</v>
      </c>
      <c r="P327" s="72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36" x14ac:dyDescent="0.2">
      <c r="A328" s="75" t="s">
        <v>1163</v>
      </c>
      <c r="B328" s="103" t="s">
        <v>177</v>
      </c>
      <c r="C328" s="103" t="s">
        <v>178</v>
      </c>
      <c r="D328" s="152" t="s">
        <v>13</v>
      </c>
      <c r="E328" s="146"/>
      <c r="F328" s="103" t="s">
        <v>821</v>
      </c>
      <c r="G328" s="125">
        <v>0.29375000000000001</v>
      </c>
      <c r="H328" s="139">
        <v>45224.416666666664</v>
      </c>
      <c r="I328" s="89"/>
      <c r="J328" s="106" t="s">
        <v>179</v>
      </c>
      <c r="K328" s="72" t="s">
        <v>190</v>
      </c>
      <c r="L328" s="94" t="s">
        <v>174</v>
      </c>
      <c r="M328" s="72" t="s">
        <v>1163</v>
      </c>
      <c r="N328" s="73" t="s">
        <v>1164</v>
      </c>
      <c r="O328" s="72">
        <v>124</v>
      </c>
      <c r="P328" s="72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48" x14ac:dyDescent="0.2">
      <c r="A329" s="75" t="s">
        <v>1165</v>
      </c>
      <c r="B329" s="103" t="s">
        <v>1084</v>
      </c>
      <c r="C329" s="103" t="s">
        <v>1085</v>
      </c>
      <c r="D329" s="152" t="s">
        <v>1093</v>
      </c>
      <c r="E329" s="146"/>
      <c r="F329" s="103" t="s">
        <v>1094</v>
      </c>
      <c r="G329" s="125">
        <v>0.23749999999999999</v>
      </c>
      <c r="H329" s="139">
        <v>45227.291666666664</v>
      </c>
      <c r="I329" s="89"/>
      <c r="J329" s="106" t="s">
        <v>1086</v>
      </c>
      <c r="K329" s="72" t="s">
        <v>190</v>
      </c>
      <c r="L329" s="94" t="s">
        <v>174</v>
      </c>
      <c r="M329" s="72" t="s">
        <v>1165</v>
      </c>
      <c r="N329" s="73" t="s">
        <v>1166</v>
      </c>
      <c r="O329" s="72">
        <v>124</v>
      </c>
      <c r="P329" s="72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48" x14ac:dyDescent="0.2">
      <c r="A330" s="75" t="s">
        <v>1167</v>
      </c>
      <c r="B330" s="103" t="s">
        <v>95</v>
      </c>
      <c r="C330" s="103" t="s">
        <v>81</v>
      </c>
      <c r="D330" s="152" t="s">
        <v>1093</v>
      </c>
      <c r="E330" s="146"/>
      <c r="F330" s="103" t="s">
        <v>1094</v>
      </c>
      <c r="G330" s="125">
        <v>0.28958333333333336</v>
      </c>
      <c r="H330" s="139">
        <v>45227.291666666664</v>
      </c>
      <c r="I330" s="89"/>
      <c r="J330" s="106" t="s">
        <v>1121</v>
      </c>
      <c r="K330" s="72" t="s">
        <v>190</v>
      </c>
      <c r="L330" s="94" t="s">
        <v>174</v>
      </c>
      <c r="M330" s="72" t="s">
        <v>1167</v>
      </c>
      <c r="N330" s="73" t="s">
        <v>1168</v>
      </c>
      <c r="O330" s="72">
        <v>124</v>
      </c>
      <c r="P330" s="72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48" x14ac:dyDescent="0.2">
      <c r="A331" s="49" t="s">
        <v>1169</v>
      </c>
      <c r="B331" s="90" t="s">
        <v>95</v>
      </c>
      <c r="C331" s="90" t="s">
        <v>81</v>
      </c>
      <c r="D331" s="149" t="s">
        <v>1093</v>
      </c>
      <c r="E331" s="144"/>
      <c r="F331" s="90" t="s">
        <v>1094</v>
      </c>
      <c r="G331" s="133">
        <v>0.55208333333333337</v>
      </c>
      <c r="H331" s="140">
        <v>44983.291666666664</v>
      </c>
      <c r="I331" s="53"/>
      <c r="J331" s="93" t="s">
        <v>1121</v>
      </c>
      <c r="K331" s="55" t="s">
        <v>194</v>
      </c>
      <c r="L331" s="94" t="s">
        <v>174</v>
      </c>
      <c r="M331" s="55" t="s">
        <v>1169</v>
      </c>
      <c r="N331" s="57" t="s">
        <v>1170</v>
      </c>
      <c r="O331" s="55">
        <v>208</v>
      </c>
      <c r="P331" s="55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x14ac:dyDescent="0.2">
      <c r="A332" s="59" t="s">
        <v>1171</v>
      </c>
      <c r="B332" s="95" t="s">
        <v>142</v>
      </c>
      <c r="C332" s="95" t="s">
        <v>143</v>
      </c>
      <c r="D332" s="153" t="s">
        <v>12</v>
      </c>
      <c r="E332" s="146"/>
      <c r="F332" s="61" t="s">
        <v>817</v>
      </c>
      <c r="G332" s="112">
        <v>0.49513888888888891</v>
      </c>
      <c r="H332" s="141">
        <v>45143.833333333336</v>
      </c>
      <c r="I332" s="63"/>
      <c r="J332" s="98" t="s">
        <v>15</v>
      </c>
      <c r="K332" s="55" t="s">
        <v>194</v>
      </c>
      <c r="L332" s="94" t="s">
        <v>174</v>
      </c>
      <c r="M332" s="55" t="s">
        <v>1171</v>
      </c>
      <c r="N332" s="57" t="s">
        <v>1172</v>
      </c>
      <c r="O332" s="55">
        <v>208</v>
      </c>
      <c r="P332" s="55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x14ac:dyDescent="0.2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2"/>
      <c r="L333" s="72"/>
      <c r="M333" s="72"/>
      <c r="N333" s="142"/>
      <c r="O333" s="72"/>
      <c r="P333" s="72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x14ac:dyDescent="0.2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2"/>
      <c r="L334" s="72"/>
      <c r="M334" s="72"/>
      <c r="N334" s="142"/>
      <c r="O334" s="72"/>
      <c r="P334" s="72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x14ac:dyDescent="0.2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2"/>
      <c r="L335" s="72"/>
      <c r="M335" s="72"/>
      <c r="N335" s="142"/>
      <c r="O335" s="72"/>
      <c r="P335" s="72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x14ac:dyDescent="0.2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2"/>
      <c r="L336" s="72"/>
      <c r="M336" s="72"/>
      <c r="N336" s="142"/>
      <c r="O336" s="72"/>
      <c r="P336" s="72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x14ac:dyDescent="0.2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2"/>
      <c r="L337" s="72"/>
      <c r="M337" s="72"/>
      <c r="N337" s="142"/>
      <c r="O337" s="72"/>
      <c r="P337" s="72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x14ac:dyDescent="0.2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2"/>
      <c r="L338" s="72"/>
      <c r="M338" s="72"/>
      <c r="N338" s="142"/>
      <c r="O338" s="72"/>
      <c r="P338" s="72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x14ac:dyDescent="0.2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2"/>
      <c r="L339" s="72"/>
      <c r="M339" s="72"/>
      <c r="N339" s="142"/>
      <c r="O339" s="72"/>
      <c r="P339" s="72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x14ac:dyDescent="0.2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2"/>
      <c r="L340" s="72"/>
      <c r="M340" s="72"/>
      <c r="N340" s="142"/>
      <c r="O340" s="72"/>
      <c r="P340" s="72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x14ac:dyDescent="0.2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2"/>
      <c r="L341" s="72"/>
      <c r="M341" s="72"/>
      <c r="N341" s="142"/>
      <c r="O341" s="72"/>
      <c r="P341" s="72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x14ac:dyDescent="0.2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2"/>
      <c r="L342" s="72"/>
      <c r="M342" s="72"/>
      <c r="N342" s="142"/>
      <c r="O342" s="72"/>
      <c r="P342" s="72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x14ac:dyDescent="0.2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2"/>
      <c r="L343" s="72"/>
      <c r="M343" s="72"/>
      <c r="N343" s="142"/>
      <c r="O343" s="72"/>
      <c r="P343" s="72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x14ac:dyDescent="0.2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2"/>
      <c r="L344" s="72"/>
      <c r="M344" s="72"/>
      <c r="N344" s="142"/>
      <c r="O344" s="72"/>
      <c r="P344" s="72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x14ac:dyDescent="0.2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2"/>
      <c r="L345" s="72"/>
      <c r="M345" s="72"/>
      <c r="N345" s="142"/>
      <c r="O345" s="72"/>
      <c r="P345" s="72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x14ac:dyDescent="0.2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2"/>
      <c r="L346" s="72"/>
      <c r="M346" s="72"/>
      <c r="N346" s="142"/>
      <c r="O346" s="72"/>
      <c r="P346" s="72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x14ac:dyDescent="0.2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2"/>
      <c r="L347" s="72"/>
      <c r="M347" s="72"/>
      <c r="N347" s="142"/>
      <c r="O347" s="72"/>
      <c r="P347" s="72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x14ac:dyDescent="0.2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2"/>
      <c r="L348" s="72"/>
      <c r="M348" s="72"/>
      <c r="N348" s="142"/>
      <c r="O348" s="72"/>
      <c r="P348" s="72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x14ac:dyDescent="0.2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2"/>
      <c r="L349" s="72"/>
      <c r="M349" s="72"/>
      <c r="N349" s="142"/>
      <c r="O349" s="72"/>
      <c r="P349" s="72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x14ac:dyDescent="0.2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2"/>
      <c r="L350" s="72"/>
      <c r="M350" s="72"/>
      <c r="N350" s="142"/>
      <c r="O350" s="72"/>
      <c r="P350" s="72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x14ac:dyDescent="0.2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2"/>
      <c r="L351" s="72"/>
      <c r="M351" s="72"/>
      <c r="N351" s="142"/>
      <c r="O351" s="72"/>
      <c r="P351" s="72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x14ac:dyDescent="0.2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2"/>
      <c r="L352" s="72"/>
      <c r="M352" s="72"/>
      <c r="N352" s="142"/>
      <c r="O352" s="72"/>
      <c r="P352" s="72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x14ac:dyDescent="0.2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2"/>
      <c r="L353" s="72"/>
      <c r="M353" s="72"/>
      <c r="N353" s="142"/>
      <c r="O353" s="72"/>
      <c r="P353" s="72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x14ac:dyDescent="0.2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2"/>
      <c r="L354" s="72"/>
      <c r="M354" s="72"/>
      <c r="N354" s="142"/>
      <c r="O354" s="72"/>
      <c r="P354" s="72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x14ac:dyDescent="0.2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2"/>
      <c r="L355" s="72"/>
      <c r="M355" s="72"/>
      <c r="N355" s="142"/>
      <c r="O355" s="72"/>
      <c r="P355" s="72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x14ac:dyDescent="0.2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2"/>
      <c r="L356" s="72"/>
      <c r="M356" s="72"/>
      <c r="N356" s="142"/>
      <c r="O356" s="72"/>
      <c r="P356" s="72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x14ac:dyDescent="0.2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2"/>
      <c r="L357" s="72"/>
      <c r="M357" s="72"/>
      <c r="N357" s="142"/>
      <c r="O357" s="72"/>
      <c r="P357" s="72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x14ac:dyDescent="0.2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2"/>
      <c r="L358" s="72"/>
      <c r="M358" s="72"/>
      <c r="N358" s="142"/>
      <c r="O358" s="72"/>
      <c r="P358" s="72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x14ac:dyDescent="0.2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2"/>
      <c r="L359" s="72"/>
      <c r="M359" s="72"/>
      <c r="N359" s="142"/>
      <c r="O359" s="72"/>
      <c r="P359" s="72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x14ac:dyDescent="0.2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2"/>
      <c r="L360" s="72"/>
      <c r="M360" s="72"/>
      <c r="N360" s="142"/>
      <c r="O360" s="72"/>
      <c r="P360" s="72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x14ac:dyDescent="0.2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2"/>
      <c r="L361" s="72"/>
      <c r="M361" s="72"/>
      <c r="N361" s="142"/>
      <c r="O361" s="72"/>
      <c r="P361" s="72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x14ac:dyDescent="0.2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2"/>
      <c r="L362" s="72"/>
      <c r="M362" s="72"/>
      <c r="N362" s="142"/>
      <c r="O362" s="72"/>
      <c r="P362" s="72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x14ac:dyDescent="0.2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2"/>
      <c r="L363" s="72"/>
      <c r="M363" s="72"/>
      <c r="N363" s="142"/>
      <c r="O363" s="72"/>
      <c r="P363" s="72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x14ac:dyDescent="0.2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2"/>
      <c r="L364" s="72"/>
      <c r="M364" s="72"/>
      <c r="N364" s="142"/>
      <c r="O364" s="72"/>
      <c r="P364" s="72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x14ac:dyDescent="0.2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2"/>
      <c r="L365" s="72"/>
      <c r="M365" s="72"/>
      <c r="N365" s="142"/>
      <c r="O365" s="72"/>
      <c r="P365" s="72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x14ac:dyDescent="0.2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2"/>
      <c r="L366" s="72"/>
      <c r="M366" s="72"/>
      <c r="N366" s="142"/>
      <c r="O366" s="72"/>
      <c r="P366" s="72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x14ac:dyDescent="0.2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2"/>
      <c r="L367" s="72"/>
      <c r="M367" s="72"/>
      <c r="N367" s="142"/>
      <c r="O367" s="72"/>
      <c r="P367" s="72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x14ac:dyDescent="0.2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2"/>
      <c r="L368" s="72"/>
      <c r="M368" s="72"/>
      <c r="N368" s="142"/>
      <c r="O368" s="72"/>
      <c r="P368" s="72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x14ac:dyDescent="0.2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2"/>
      <c r="L369" s="72"/>
      <c r="M369" s="72"/>
      <c r="N369" s="142"/>
      <c r="O369" s="72"/>
      <c r="P369" s="72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x14ac:dyDescent="0.2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2"/>
      <c r="L370" s="72"/>
      <c r="M370" s="72"/>
      <c r="N370" s="142"/>
      <c r="O370" s="72"/>
      <c r="P370" s="72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x14ac:dyDescent="0.2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2"/>
      <c r="L371" s="72"/>
      <c r="M371" s="72"/>
      <c r="N371" s="142"/>
      <c r="O371" s="72"/>
      <c r="P371" s="72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x14ac:dyDescent="0.2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2"/>
      <c r="L372" s="72"/>
      <c r="M372" s="72"/>
      <c r="N372" s="142"/>
      <c r="O372" s="72"/>
      <c r="P372" s="72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x14ac:dyDescent="0.2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2"/>
      <c r="L373" s="72"/>
      <c r="M373" s="72"/>
      <c r="N373" s="142"/>
      <c r="O373" s="72"/>
      <c r="P373" s="72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x14ac:dyDescent="0.2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2"/>
      <c r="L374" s="72"/>
      <c r="M374" s="72"/>
      <c r="N374" s="142"/>
      <c r="O374" s="72"/>
      <c r="P374" s="72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x14ac:dyDescent="0.2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2"/>
      <c r="L375" s="72"/>
      <c r="M375" s="72"/>
      <c r="N375" s="142"/>
      <c r="O375" s="72"/>
      <c r="P375" s="72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x14ac:dyDescent="0.2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2"/>
      <c r="L376" s="72"/>
      <c r="M376" s="72"/>
      <c r="N376" s="142"/>
      <c r="O376" s="72"/>
      <c r="P376" s="72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x14ac:dyDescent="0.2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2"/>
      <c r="L377" s="72"/>
      <c r="M377" s="72"/>
      <c r="N377" s="142"/>
      <c r="O377" s="72"/>
      <c r="P377" s="72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x14ac:dyDescent="0.2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2"/>
      <c r="L378" s="72"/>
      <c r="M378" s="72"/>
      <c r="N378" s="142"/>
      <c r="O378" s="72"/>
      <c r="P378" s="72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x14ac:dyDescent="0.2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2"/>
      <c r="L379" s="72"/>
      <c r="M379" s="72"/>
      <c r="N379" s="142"/>
      <c r="O379" s="72"/>
      <c r="P379" s="72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x14ac:dyDescent="0.2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2"/>
      <c r="L380" s="72"/>
      <c r="M380" s="72"/>
      <c r="N380" s="142"/>
      <c r="O380" s="72"/>
      <c r="P380" s="72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x14ac:dyDescent="0.2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2"/>
      <c r="L381" s="72"/>
      <c r="M381" s="72"/>
      <c r="N381" s="142"/>
      <c r="O381" s="72"/>
      <c r="P381" s="72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x14ac:dyDescent="0.2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2"/>
      <c r="L382" s="72"/>
      <c r="M382" s="72"/>
      <c r="N382" s="142"/>
      <c r="O382" s="72"/>
      <c r="P382" s="72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x14ac:dyDescent="0.2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2"/>
      <c r="L383" s="72"/>
      <c r="M383" s="72"/>
      <c r="N383" s="142"/>
      <c r="O383" s="72"/>
      <c r="P383" s="72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x14ac:dyDescent="0.2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2"/>
      <c r="L384" s="72"/>
      <c r="M384" s="72"/>
      <c r="N384" s="142"/>
      <c r="O384" s="72"/>
      <c r="P384" s="72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x14ac:dyDescent="0.2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2"/>
      <c r="L385" s="72"/>
      <c r="M385" s="72"/>
      <c r="N385" s="142"/>
      <c r="O385" s="72"/>
      <c r="P385" s="72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x14ac:dyDescent="0.2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2"/>
      <c r="L386" s="72"/>
      <c r="M386" s="72"/>
      <c r="N386" s="142"/>
      <c r="O386" s="72"/>
      <c r="P386" s="72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x14ac:dyDescent="0.2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2"/>
      <c r="L387" s="72"/>
      <c r="M387" s="72"/>
      <c r="N387" s="142"/>
      <c r="O387" s="72"/>
      <c r="P387" s="72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x14ac:dyDescent="0.2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2"/>
      <c r="L388" s="72"/>
      <c r="M388" s="72"/>
      <c r="N388" s="142"/>
      <c r="O388" s="72"/>
      <c r="P388" s="72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x14ac:dyDescent="0.2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2"/>
      <c r="L389" s="72"/>
      <c r="M389" s="72"/>
      <c r="N389" s="142"/>
      <c r="O389" s="72"/>
      <c r="P389" s="72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x14ac:dyDescent="0.2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2"/>
      <c r="L390" s="72"/>
      <c r="M390" s="72"/>
      <c r="N390" s="142"/>
      <c r="O390" s="72"/>
      <c r="P390" s="72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x14ac:dyDescent="0.2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2"/>
      <c r="L391" s="72"/>
      <c r="M391" s="72"/>
      <c r="N391" s="142"/>
      <c r="O391" s="72"/>
      <c r="P391" s="72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x14ac:dyDescent="0.2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2"/>
      <c r="L392" s="72"/>
      <c r="M392" s="72"/>
      <c r="N392" s="142"/>
      <c r="O392" s="72"/>
      <c r="P392" s="72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x14ac:dyDescent="0.2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2"/>
      <c r="L393" s="72"/>
      <c r="M393" s="72"/>
      <c r="N393" s="142"/>
      <c r="O393" s="72"/>
      <c r="P393" s="72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x14ac:dyDescent="0.2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2"/>
      <c r="L394" s="72"/>
      <c r="M394" s="72"/>
      <c r="N394" s="142"/>
      <c r="O394" s="72"/>
      <c r="P394" s="72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x14ac:dyDescent="0.2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2"/>
      <c r="L395" s="72"/>
      <c r="M395" s="72"/>
      <c r="N395" s="142"/>
      <c r="O395" s="72"/>
      <c r="P395" s="72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x14ac:dyDescent="0.2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2"/>
      <c r="L396" s="72"/>
      <c r="M396" s="72"/>
      <c r="N396" s="142"/>
      <c r="O396" s="72"/>
      <c r="P396" s="72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x14ac:dyDescent="0.2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2"/>
      <c r="L397" s="72"/>
      <c r="M397" s="72"/>
      <c r="N397" s="142"/>
      <c r="O397" s="72"/>
      <c r="P397" s="72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x14ac:dyDescent="0.2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2"/>
      <c r="L398" s="72"/>
      <c r="M398" s="72"/>
      <c r="N398" s="142"/>
      <c r="O398" s="72"/>
      <c r="P398" s="72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x14ac:dyDescent="0.2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2"/>
      <c r="L399" s="72"/>
      <c r="M399" s="72"/>
      <c r="N399" s="142"/>
      <c r="O399" s="72"/>
      <c r="P399" s="72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x14ac:dyDescent="0.2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2"/>
      <c r="L400" s="72"/>
      <c r="M400" s="72"/>
      <c r="N400" s="142"/>
      <c r="O400" s="72"/>
      <c r="P400" s="72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x14ac:dyDescent="0.2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2"/>
      <c r="L401" s="72"/>
      <c r="M401" s="72"/>
      <c r="N401" s="142"/>
      <c r="O401" s="72"/>
      <c r="P401" s="72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x14ac:dyDescent="0.2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2"/>
      <c r="L402" s="72"/>
      <c r="M402" s="72"/>
      <c r="N402" s="142"/>
      <c r="O402" s="72"/>
      <c r="P402" s="72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x14ac:dyDescent="0.2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2"/>
      <c r="L403" s="72"/>
      <c r="M403" s="72"/>
      <c r="N403" s="142"/>
      <c r="O403" s="72"/>
      <c r="P403" s="72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x14ac:dyDescent="0.2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2"/>
      <c r="L404" s="72"/>
      <c r="M404" s="72"/>
      <c r="N404" s="142"/>
      <c r="O404" s="72"/>
      <c r="P404" s="72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x14ac:dyDescent="0.2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2"/>
      <c r="L405" s="72"/>
      <c r="M405" s="72"/>
      <c r="N405" s="142"/>
      <c r="O405" s="72"/>
      <c r="P405" s="72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x14ac:dyDescent="0.2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2"/>
      <c r="L406" s="72"/>
      <c r="M406" s="72"/>
      <c r="N406" s="142"/>
      <c r="O406" s="72"/>
      <c r="P406" s="72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x14ac:dyDescent="0.2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2"/>
      <c r="L407" s="72"/>
      <c r="M407" s="72"/>
      <c r="N407" s="142"/>
      <c r="O407" s="72"/>
      <c r="P407" s="72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x14ac:dyDescent="0.2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2"/>
      <c r="L408" s="72"/>
      <c r="M408" s="72"/>
      <c r="N408" s="142"/>
      <c r="O408" s="72"/>
      <c r="P408" s="72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x14ac:dyDescent="0.2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2"/>
      <c r="L409" s="72"/>
      <c r="M409" s="72"/>
      <c r="N409" s="142"/>
      <c r="O409" s="72"/>
      <c r="P409" s="72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x14ac:dyDescent="0.2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2"/>
      <c r="L410" s="72"/>
      <c r="M410" s="72"/>
      <c r="N410" s="142"/>
      <c r="O410" s="72"/>
      <c r="P410" s="72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x14ac:dyDescent="0.2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2"/>
      <c r="L411" s="72"/>
      <c r="M411" s="72"/>
      <c r="N411" s="142"/>
      <c r="O411" s="72"/>
      <c r="P411" s="72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x14ac:dyDescent="0.2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2"/>
      <c r="L412" s="72"/>
      <c r="M412" s="72"/>
      <c r="N412" s="142"/>
      <c r="O412" s="72"/>
      <c r="P412" s="72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x14ac:dyDescent="0.2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2"/>
      <c r="L413" s="72"/>
      <c r="M413" s="72"/>
      <c r="N413" s="142"/>
      <c r="O413" s="72"/>
      <c r="P413" s="72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x14ac:dyDescent="0.2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2"/>
      <c r="L414" s="72"/>
      <c r="M414" s="72"/>
      <c r="N414" s="142"/>
      <c r="O414" s="72"/>
      <c r="P414" s="72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x14ac:dyDescent="0.2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2"/>
      <c r="L415" s="72"/>
      <c r="M415" s="72"/>
      <c r="N415" s="142"/>
      <c r="O415" s="72"/>
      <c r="P415" s="72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x14ac:dyDescent="0.2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2"/>
      <c r="L416" s="72"/>
      <c r="M416" s="72"/>
      <c r="N416" s="142"/>
      <c r="O416" s="72"/>
      <c r="P416" s="72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x14ac:dyDescent="0.2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2"/>
      <c r="L417" s="72"/>
      <c r="M417" s="72"/>
      <c r="N417" s="142"/>
      <c r="O417" s="72"/>
      <c r="P417" s="72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x14ac:dyDescent="0.2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2"/>
      <c r="L418" s="72"/>
      <c r="M418" s="72"/>
      <c r="N418" s="142"/>
      <c r="O418" s="72"/>
      <c r="P418" s="72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x14ac:dyDescent="0.2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2"/>
      <c r="L419" s="72"/>
      <c r="M419" s="72"/>
      <c r="N419" s="142"/>
      <c r="O419" s="72"/>
      <c r="P419" s="72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x14ac:dyDescent="0.2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2"/>
      <c r="L420" s="72"/>
      <c r="M420" s="72"/>
      <c r="N420" s="142"/>
      <c r="O420" s="72"/>
      <c r="P420" s="72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x14ac:dyDescent="0.2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2"/>
      <c r="L421" s="72"/>
      <c r="M421" s="72"/>
      <c r="N421" s="142"/>
      <c r="O421" s="72"/>
      <c r="P421" s="72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x14ac:dyDescent="0.2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2"/>
      <c r="L422" s="72"/>
      <c r="M422" s="72"/>
      <c r="N422" s="142"/>
      <c r="O422" s="72"/>
      <c r="P422" s="72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x14ac:dyDescent="0.2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2"/>
      <c r="L423" s="72"/>
      <c r="M423" s="72"/>
      <c r="N423" s="142"/>
      <c r="O423" s="72"/>
      <c r="P423" s="72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x14ac:dyDescent="0.2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2"/>
      <c r="L424" s="72"/>
      <c r="M424" s="72"/>
      <c r="N424" s="142"/>
      <c r="O424" s="72"/>
      <c r="P424" s="72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x14ac:dyDescent="0.2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2"/>
      <c r="L425" s="72"/>
      <c r="M425" s="72"/>
      <c r="N425" s="142"/>
      <c r="O425" s="72"/>
      <c r="P425" s="72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x14ac:dyDescent="0.2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2"/>
      <c r="L426" s="72"/>
      <c r="M426" s="72"/>
      <c r="N426" s="142"/>
      <c r="O426" s="72"/>
      <c r="P426" s="72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x14ac:dyDescent="0.2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2"/>
      <c r="L427" s="72"/>
      <c r="M427" s="72"/>
      <c r="N427" s="142"/>
      <c r="O427" s="72"/>
      <c r="P427" s="72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x14ac:dyDescent="0.2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2"/>
      <c r="L428" s="72"/>
      <c r="M428" s="72"/>
      <c r="N428" s="142"/>
      <c r="O428" s="72"/>
      <c r="P428" s="72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x14ac:dyDescent="0.2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2"/>
      <c r="L429" s="72"/>
      <c r="M429" s="72"/>
      <c r="N429" s="142"/>
      <c r="O429" s="72"/>
      <c r="P429" s="72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x14ac:dyDescent="0.2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2"/>
      <c r="L430" s="72"/>
      <c r="M430" s="72"/>
      <c r="N430" s="142"/>
      <c r="O430" s="72"/>
      <c r="P430" s="72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x14ac:dyDescent="0.2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2"/>
      <c r="L431" s="72"/>
      <c r="M431" s="72"/>
      <c r="N431" s="142"/>
      <c r="O431" s="72"/>
      <c r="P431" s="72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x14ac:dyDescent="0.2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2"/>
      <c r="L432" s="72"/>
      <c r="M432" s="72"/>
      <c r="N432" s="142"/>
      <c r="O432" s="72"/>
      <c r="P432" s="72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x14ac:dyDescent="0.2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2"/>
      <c r="L433" s="72"/>
      <c r="M433" s="72"/>
      <c r="N433" s="142"/>
      <c r="O433" s="72"/>
      <c r="P433" s="72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x14ac:dyDescent="0.2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2"/>
      <c r="L434" s="72"/>
      <c r="M434" s="72"/>
      <c r="N434" s="142"/>
      <c r="O434" s="72"/>
      <c r="P434" s="72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x14ac:dyDescent="0.2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2"/>
      <c r="L435" s="72"/>
      <c r="M435" s="72"/>
      <c r="N435" s="142"/>
      <c r="O435" s="72"/>
      <c r="P435" s="72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x14ac:dyDescent="0.2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2"/>
      <c r="L436" s="72"/>
      <c r="M436" s="72"/>
      <c r="N436" s="142"/>
      <c r="O436" s="72"/>
      <c r="P436" s="72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x14ac:dyDescent="0.2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2"/>
      <c r="L437" s="72"/>
      <c r="M437" s="72"/>
      <c r="N437" s="142"/>
      <c r="O437" s="72"/>
      <c r="P437" s="72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x14ac:dyDescent="0.2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2"/>
      <c r="L438" s="72"/>
      <c r="M438" s="72"/>
      <c r="N438" s="142"/>
      <c r="O438" s="72"/>
      <c r="P438" s="72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x14ac:dyDescent="0.2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2"/>
      <c r="L439" s="72"/>
      <c r="M439" s="72"/>
      <c r="N439" s="142"/>
      <c r="O439" s="72"/>
      <c r="P439" s="72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x14ac:dyDescent="0.2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2"/>
      <c r="L440" s="72"/>
      <c r="M440" s="72"/>
      <c r="N440" s="142"/>
      <c r="O440" s="72"/>
      <c r="P440" s="72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x14ac:dyDescent="0.2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2"/>
      <c r="L441" s="72"/>
      <c r="M441" s="72"/>
      <c r="N441" s="142"/>
      <c r="O441" s="72"/>
      <c r="P441" s="72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x14ac:dyDescent="0.2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2"/>
      <c r="L442" s="72"/>
      <c r="M442" s="72"/>
      <c r="N442" s="142"/>
      <c r="O442" s="72"/>
      <c r="P442" s="72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x14ac:dyDescent="0.2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2"/>
      <c r="L443" s="72"/>
      <c r="M443" s="72"/>
      <c r="N443" s="142"/>
      <c r="O443" s="72"/>
      <c r="P443" s="72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x14ac:dyDescent="0.2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2"/>
      <c r="L444" s="72"/>
      <c r="M444" s="72"/>
      <c r="N444" s="142"/>
      <c r="O444" s="72"/>
      <c r="P444" s="72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x14ac:dyDescent="0.2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2"/>
      <c r="L445" s="72"/>
      <c r="M445" s="72"/>
      <c r="N445" s="142"/>
      <c r="O445" s="72"/>
      <c r="P445" s="72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x14ac:dyDescent="0.2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2"/>
      <c r="L446" s="72"/>
      <c r="M446" s="72"/>
      <c r="N446" s="142"/>
      <c r="O446" s="72"/>
      <c r="P446" s="72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x14ac:dyDescent="0.2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2"/>
      <c r="L447" s="72"/>
      <c r="M447" s="72"/>
      <c r="N447" s="142"/>
      <c r="O447" s="72"/>
      <c r="P447" s="72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x14ac:dyDescent="0.2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2"/>
      <c r="L448" s="72"/>
      <c r="M448" s="72"/>
      <c r="N448" s="142"/>
      <c r="O448" s="72"/>
      <c r="P448" s="72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x14ac:dyDescent="0.2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2"/>
      <c r="L449" s="72"/>
      <c r="M449" s="72"/>
      <c r="N449" s="142"/>
      <c r="O449" s="72"/>
      <c r="P449" s="72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x14ac:dyDescent="0.2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2"/>
      <c r="L450" s="72"/>
      <c r="M450" s="72"/>
      <c r="N450" s="142"/>
      <c r="O450" s="72"/>
      <c r="P450" s="72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x14ac:dyDescent="0.2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2"/>
      <c r="L451" s="72"/>
      <c r="M451" s="72"/>
      <c r="N451" s="142"/>
      <c r="O451" s="72"/>
      <c r="P451" s="72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x14ac:dyDescent="0.2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2"/>
      <c r="L452" s="72"/>
      <c r="M452" s="72"/>
      <c r="N452" s="142"/>
      <c r="O452" s="72"/>
      <c r="P452" s="72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x14ac:dyDescent="0.2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2"/>
      <c r="L453" s="72"/>
      <c r="M453" s="72"/>
      <c r="N453" s="142"/>
      <c r="O453" s="72"/>
      <c r="P453" s="72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x14ac:dyDescent="0.2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2"/>
      <c r="L454" s="72"/>
      <c r="M454" s="72"/>
      <c r="N454" s="142"/>
      <c r="O454" s="72"/>
      <c r="P454" s="72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x14ac:dyDescent="0.2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2"/>
      <c r="L455" s="72"/>
      <c r="M455" s="72"/>
      <c r="N455" s="142"/>
      <c r="O455" s="72"/>
      <c r="P455" s="72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x14ac:dyDescent="0.2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2"/>
      <c r="L456" s="72"/>
      <c r="M456" s="72"/>
      <c r="N456" s="142"/>
      <c r="O456" s="72"/>
      <c r="P456" s="72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x14ac:dyDescent="0.2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2"/>
      <c r="L457" s="72"/>
      <c r="M457" s="72"/>
      <c r="N457" s="142"/>
      <c r="O457" s="72"/>
      <c r="P457" s="72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x14ac:dyDescent="0.2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2"/>
      <c r="L458" s="72"/>
      <c r="M458" s="72"/>
      <c r="N458" s="142"/>
      <c r="O458" s="72"/>
      <c r="P458" s="72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x14ac:dyDescent="0.2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2"/>
      <c r="L459" s="72"/>
      <c r="M459" s="72"/>
      <c r="N459" s="142"/>
      <c r="O459" s="72"/>
      <c r="P459" s="72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x14ac:dyDescent="0.2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2"/>
      <c r="L460" s="72"/>
      <c r="M460" s="72"/>
      <c r="N460" s="142"/>
      <c r="O460" s="72"/>
      <c r="P460" s="72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x14ac:dyDescent="0.2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2"/>
      <c r="L461" s="72"/>
      <c r="M461" s="72"/>
      <c r="N461" s="142"/>
      <c r="O461" s="72"/>
      <c r="P461" s="72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x14ac:dyDescent="0.2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2"/>
      <c r="L462" s="72"/>
      <c r="M462" s="72"/>
      <c r="N462" s="142"/>
      <c r="O462" s="72"/>
      <c r="P462" s="72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x14ac:dyDescent="0.2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2"/>
      <c r="L463" s="72"/>
      <c r="M463" s="72"/>
      <c r="N463" s="142"/>
      <c r="O463" s="72"/>
      <c r="P463" s="72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x14ac:dyDescent="0.2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2"/>
      <c r="L464" s="72"/>
      <c r="M464" s="72"/>
      <c r="N464" s="142"/>
      <c r="O464" s="72"/>
      <c r="P464" s="72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x14ac:dyDescent="0.2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2"/>
      <c r="L465" s="72"/>
      <c r="M465" s="72"/>
      <c r="N465" s="142"/>
      <c r="O465" s="72"/>
      <c r="P465" s="72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x14ac:dyDescent="0.2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2"/>
      <c r="L466" s="72"/>
      <c r="M466" s="72"/>
      <c r="N466" s="142"/>
      <c r="O466" s="72"/>
      <c r="P466" s="72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x14ac:dyDescent="0.2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2"/>
      <c r="L467" s="72"/>
      <c r="M467" s="72"/>
      <c r="N467" s="142"/>
      <c r="O467" s="72"/>
      <c r="P467" s="72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x14ac:dyDescent="0.2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2"/>
      <c r="L468" s="72"/>
      <c r="M468" s="72"/>
      <c r="N468" s="142"/>
      <c r="O468" s="72"/>
      <c r="P468" s="72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x14ac:dyDescent="0.2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2"/>
      <c r="L469" s="72"/>
      <c r="M469" s="72"/>
      <c r="N469" s="142"/>
      <c r="O469" s="72"/>
      <c r="P469" s="72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x14ac:dyDescent="0.2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2"/>
      <c r="L470" s="72"/>
      <c r="M470" s="72"/>
      <c r="N470" s="142"/>
      <c r="O470" s="72"/>
      <c r="P470" s="72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x14ac:dyDescent="0.2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2"/>
      <c r="L471" s="72"/>
      <c r="M471" s="72"/>
      <c r="N471" s="142"/>
      <c r="O471" s="72"/>
      <c r="P471" s="72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x14ac:dyDescent="0.2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2"/>
      <c r="L472" s="72"/>
      <c r="M472" s="72"/>
      <c r="N472" s="142"/>
      <c r="O472" s="72"/>
      <c r="P472" s="72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x14ac:dyDescent="0.2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2"/>
      <c r="L473" s="72"/>
      <c r="M473" s="72"/>
      <c r="N473" s="142"/>
      <c r="O473" s="72"/>
      <c r="P473" s="72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x14ac:dyDescent="0.2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2"/>
      <c r="L474" s="72"/>
      <c r="M474" s="72"/>
      <c r="N474" s="142"/>
      <c r="O474" s="72"/>
      <c r="P474" s="72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x14ac:dyDescent="0.2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2"/>
      <c r="L475" s="72"/>
      <c r="M475" s="72"/>
      <c r="N475" s="142"/>
      <c r="O475" s="72"/>
      <c r="P475" s="72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x14ac:dyDescent="0.2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2"/>
      <c r="L476" s="72"/>
      <c r="M476" s="72"/>
      <c r="N476" s="142"/>
      <c r="O476" s="72"/>
      <c r="P476" s="72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x14ac:dyDescent="0.2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2"/>
      <c r="L477" s="72"/>
      <c r="M477" s="72"/>
      <c r="N477" s="142"/>
      <c r="O477" s="72"/>
      <c r="P477" s="72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x14ac:dyDescent="0.2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2"/>
      <c r="L478" s="72"/>
      <c r="M478" s="72"/>
      <c r="N478" s="142"/>
      <c r="O478" s="72"/>
      <c r="P478" s="72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x14ac:dyDescent="0.2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2"/>
      <c r="L479" s="72"/>
      <c r="M479" s="72"/>
      <c r="N479" s="142"/>
      <c r="O479" s="72"/>
      <c r="P479" s="72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x14ac:dyDescent="0.2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2"/>
      <c r="L480" s="72"/>
      <c r="M480" s="72"/>
      <c r="N480" s="142"/>
      <c r="O480" s="72"/>
      <c r="P480" s="72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x14ac:dyDescent="0.2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2"/>
      <c r="L481" s="72"/>
      <c r="M481" s="72"/>
      <c r="N481" s="142"/>
      <c r="O481" s="72"/>
      <c r="P481" s="72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x14ac:dyDescent="0.2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2"/>
      <c r="L482" s="72"/>
      <c r="M482" s="72"/>
      <c r="N482" s="142"/>
      <c r="O482" s="72"/>
      <c r="P482" s="72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x14ac:dyDescent="0.2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2"/>
      <c r="L483" s="72"/>
      <c r="M483" s="72"/>
      <c r="N483" s="142"/>
      <c r="O483" s="72"/>
      <c r="P483" s="72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x14ac:dyDescent="0.2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2"/>
      <c r="L484" s="72"/>
      <c r="M484" s="72"/>
      <c r="N484" s="142"/>
      <c r="O484" s="72"/>
      <c r="P484" s="72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x14ac:dyDescent="0.2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2"/>
      <c r="L485" s="72"/>
      <c r="M485" s="72"/>
      <c r="N485" s="142"/>
      <c r="O485" s="72"/>
      <c r="P485" s="72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x14ac:dyDescent="0.2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2"/>
      <c r="L486" s="72"/>
      <c r="M486" s="72"/>
      <c r="N486" s="142"/>
      <c r="O486" s="72"/>
      <c r="P486" s="72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x14ac:dyDescent="0.2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2"/>
      <c r="L487" s="72"/>
      <c r="M487" s="72"/>
      <c r="N487" s="142"/>
      <c r="O487" s="72"/>
      <c r="P487" s="72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x14ac:dyDescent="0.2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2"/>
      <c r="L488" s="72"/>
      <c r="M488" s="72"/>
      <c r="N488" s="142"/>
      <c r="O488" s="72"/>
      <c r="P488" s="72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x14ac:dyDescent="0.2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2"/>
      <c r="L489" s="72"/>
      <c r="M489" s="72"/>
      <c r="N489" s="142"/>
      <c r="O489" s="72"/>
      <c r="P489" s="72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x14ac:dyDescent="0.2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2"/>
      <c r="L490" s="72"/>
      <c r="M490" s="72"/>
      <c r="N490" s="142"/>
      <c r="O490" s="72"/>
      <c r="P490" s="72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x14ac:dyDescent="0.2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2"/>
      <c r="L491" s="72"/>
      <c r="M491" s="72"/>
      <c r="N491" s="142"/>
      <c r="O491" s="72"/>
      <c r="P491" s="72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x14ac:dyDescent="0.2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2"/>
      <c r="L492" s="72"/>
      <c r="M492" s="72"/>
      <c r="N492" s="142"/>
      <c r="O492" s="72"/>
      <c r="P492" s="72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x14ac:dyDescent="0.2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2"/>
      <c r="L493" s="72"/>
      <c r="M493" s="72"/>
      <c r="N493" s="142"/>
      <c r="O493" s="72"/>
      <c r="P493" s="72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x14ac:dyDescent="0.2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2"/>
      <c r="L494" s="72"/>
      <c r="M494" s="72"/>
      <c r="N494" s="142"/>
      <c r="O494" s="72"/>
      <c r="P494" s="72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x14ac:dyDescent="0.2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2"/>
      <c r="L495" s="72"/>
      <c r="M495" s="72"/>
      <c r="N495" s="142"/>
      <c r="O495" s="72"/>
      <c r="P495" s="72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x14ac:dyDescent="0.2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2"/>
      <c r="L496" s="72"/>
      <c r="M496" s="72"/>
      <c r="N496" s="142"/>
      <c r="O496" s="72"/>
      <c r="P496" s="72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x14ac:dyDescent="0.2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2"/>
      <c r="L497" s="72"/>
      <c r="M497" s="72"/>
      <c r="N497" s="142"/>
      <c r="O497" s="72"/>
      <c r="P497" s="72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x14ac:dyDescent="0.2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2"/>
      <c r="L498" s="72"/>
      <c r="M498" s="72"/>
      <c r="N498" s="142"/>
      <c r="O498" s="72"/>
      <c r="P498" s="72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x14ac:dyDescent="0.2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2"/>
      <c r="L499" s="72"/>
      <c r="M499" s="72"/>
      <c r="N499" s="142"/>
      <c r="O499" s="72"/>
      <c r="P499" s="72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x14ac:dyDescent="0.2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2"/>
      <c r="L500" s="72"/>
      <c r="M500" s="72"/>
      <c r="N500" s="142"/>
      <c r="O500" s="72"/>
      <c r="P500" s="72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x14ac:dyDescent="0.2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2"/>
      <c r="L501" s="72"/>
      <c r="M501" s="72"/>
      <c r="N501" s="142"/>
      <c r="O501" s="72"/>
      <c r="P501" s="72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x14ac:dyDescent="0.2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2"/>
      <c r="L502" s="72"/>
      <c r="M502" s="72"/>
      <c r="N502" s="142"/>
      <c r="O502" s="72"/>
      <c r="P502" s="72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x14ac:dyDescent="0.2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2"/>
      <c r="L503" s="72"/>
      <c r="M503" s="72"/>
      <c r="N503" s="142"/>
      <c r="O503" s="72"/>
      <c r="P503" s="72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x14ac:dyDescent="0.2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2"/>
      <c r="L504" s="72"/>
      <c r="M504" s="72"/>
      <c r="N504" s="142"/>
      <c r="O504" s="72"/>
      <c r="P504" s="72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x14ac:dyDescent="0.2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2"/>
      <c r="L505" s="72"/>
      <c r="M505" s="72"/>
      <c r="N505" s="142"/>
      <c r="O505" s="72"/>
      <c r="P505" s="72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x14ac:dyDescent="0.2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2"/>
      <c r="L506" s="72"/>
      <c r="M506" s="72"/>
      <c r="N506" s="142"/>
      <c r="O506" s="72"/>
      <c r="P506" s="72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x14ac:dyDescent="0.2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2"/>
      <c r="L507" s="72"/>
      <c r="M507" s="72"/>
      <c r="N507" s="142"/>
      <c r="O507" s="72"/>
      <c r="P507" s="72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x14ac:dyDescent="0.2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2"/>
      <c r="L508" s="72"/>
      <c r="M508" s="72"/>
      <c r="N508" s="142"/>
      <c r="O508" s="72"/>
      <c r="P508" s="72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x14ac:dyDescent="0.2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2"/>
      <c r="L509" s="72"/>
      <c r="M509" s="72"/>
      <c r="N509" s="142"/>
      <c r="O509" s="72"/>
      <c r="P509" s="72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x14ac:dyDescent="0.2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2"/>
      <c r="L510" s="72"/>
      <c r="M510" s="72"/>
      <c r="N510" s="142"/>
      <c r="O510" s="72"/>
      <c r="P510" s="72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x14ac:dyDescent="0.2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2"/>
      <c r="L511" s="72"/>
      <c r="M511" s="72"/>
      <c r="N511" s="142"/>
      <c r="O511" s="72"/>
      <c r="P511" s="72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x14ac:dyDescent="0.2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2"/>
      <c r="L512" s="72"/>
      <c r="M512" s="72"/>
      <c r="N512" s="142"/>
      <c r="O512" s="72"/>
      <c r="P512" s="72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x14ac:dyDescent="0.2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2"/>
      <c r="L513" s="72"/>
      <c r="M513" s="72"/>
      <c r="N513" s="142"/>
      <c r="O513" s="72"/>
      <c r="P513" s="72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x14ac:dyDescent="0.2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2"/>
      <c r="L514" s="72"/>
      <c r="M514" s="72"/>
      <c r="N514" s="142"/>
      <c r="O514" s="72"/>
      <c r="P514" s="72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x14ac:dyDescent="0.2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2"/>
      <c r="L515" s="72"/>
      <c r="M515" s="72"/>
      <c r="N515" s="142"/>
      <c r="O515" s="72"/>
      <c r="P515" s="72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x14ac:dyDescent="0.2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2"/>
      <c r="L516" s="72"/>
      <c r="M516" s="72"/>
      <c r="N516" s="142"/>
      <c r="O516" s="72"/>
      <c r="P516" s="72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x14ac:dyDescent="0.2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2"/>
      <c r="L517" s="72"/>
      <c r="M517" s="72"/>
      <c r="N517" s="142"/>
      <c r="O517" s="72"/>
      <c r="P517" s="72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x14ac:dyDescent="0.2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2"/>
      <c r="L518" s="72"/>
      <c r="M518" s="72"/>
      <c r="N518" s="142"/>
      <c r="O518" s="72"/>
      <c r="P518" s="72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x14ac:dyDescent="0.2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2"/>
      <c r="L519" s="72"/>
      <c r="M519" s="72"/>
      <c r="N519" s="142"/>
      <c r="O519" s="72"/>
      <c r="P519" s="72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x14ac:dyDescent="0.2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2"/>
      <c r="L520" s="72"/>
      <c r="M520" s="72"/>
      <c r="N520" s="142"/>
      <c r="O520" s="72"/>
      <c r="P520" s="72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x14ac:dyDescent="0.2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2"/>
      <c r="L521" s="72"/>
      <c r="M521" s="72"/>
      <c r="N521" s="142"/>
      <c r="O521" s="72"/>
      <c r="P521" s="72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x14ac:dyDescent="0.2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2"/>
      <c r="L522" s="72"/>
      <c r="M522" s="72"/>
      <c r="N522" s="142"/>
      <c r="O522" s="72"/>
      <c r="P522" s="72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x14ac:dyDescent="0.2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2"/>
      <c r="L523" s="72"/>
      <c r="M523" s="72"/>
      <c r="N523" s="142"/>
      <c r="O523" s="72"/>
      <c r="P523" s="72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x14ac:dyDescent="0.2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2"/>
      <c r="L524" s="72"/>
      <c r="M524" s="72"/>
      <c r="N524" s="142"/>
      <c r="O524" s="72"/>
      <c r="P524" s="72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x14ac:dyDescent="0.2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2"/>
      <c r="L525" s="72"/>
      <c r="M525" s="72"/>
      <c r="N525" s="142"/>
      <c r="O525" s="72"/>
      <c r="P525" s="72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x14ac:dyDescent="0.2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2"/>
      <c r="L526" s="72"/>
      <c r="M526" s="72"/>
      <c r="N526" s="142"/>
      <c r="O526" s="72"/>
      <c r="P526" s="72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x14ac:dyDescent="0.2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2"/>
      <c r="L527" s="72"/>
      <c r="M527" s="72"/>
      <c r="N527" s="142"/>
      <c r="O527" s="72"/>
      <c r="P527" s="72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x14ac:dyDescent="0.2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2"/>
      <c r="L528" s="72"/>
      <c r="M528" s="72"/>
      <c r="N528" s="142"/>
      <c r="O528" s="72"/>
      <c r="P528" s="72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x14ac:dyDescent="0.2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2"/>
      <c r="L529" s="72"/>
      <c r="M529" s="72"/>
      <c r="N529" s="142"/>
      <c r="O529" s="72"/>
      <c r="P529" s="72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x14ac:dyDescent="0.2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2"/>
      <c r="L530" s="72"/>
      <c r="M530" s="72"/>
      <c r="N530" s="142"/>
      <c r="O530" s="72"/>
      <c r="P530" s="72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x14ac:dyDescent="0.2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2"/>
      <c r="L531" s="72"/>
      <c r="M531" s="72"/>
      <c r="N531" s="142"/>
      <c r="O531" s="72"/>
      <c r="P531" s="72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x14ac:dyDescent="0.2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2"/>
      <c r="L532" s="72"/>
      <c r="M532" s="72"/>
      <c r="N532" s="142"/>
      <c r="O532" s="72"/>
      <c r="P532" s="72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x14ac:dyDescent="0.2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2"/>
      <c r="L533" s="72"/>
      <c r="M533" s="72"/>
      <c r="N533" s="142"/>
      <c r="O533" s="72"/>
      <c r="P533" s="72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x14ac:dyDescent="0.2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2"/>
      <c r="L534" s="72"/>
      <c r="M534" s="72"/>
      <c r="N534" s="142"/>
      <c r="O534" s="72"/>
      <c r="P534" s="72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x14ac:dyDescent="0.2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2"/>
      <c r="L535" s="72"/>
      <c r="M535" s="72"/>
      <c r="N535" s="142"/>
      <c r="O535" s="72"/>
      <c r="P535" s="72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x14ac:dyDescent="0.2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2"/>
      <c r="L536" s="72"/>
      <c r="M536" s="72"/>
      <c r="N536" s="142"/>
      <c r="O536" s="72"/>
      <c r="P536" s="72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x14ac:dyDescent="0.2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2"/>
      <c r="L537" s="72"/>
      <c r="M537" s="72"/>
      <c r="N537" s="142"/>
      <c r="O537" s="72"/>
      <c r="P537" s="72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x14ac:dyDescent="0.2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2"/>
      <c r="L538" s="72"/>
      <c r="M538" s="72"/>
      <c r="N538" s="142"/>
      <c r="O538" s="72"/>
      <c r="P538" s="72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x14ac:dyDescent="0.2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2"/>
      <c r="L539" s="72"/>
      <c r="M539" s="72"/>
      <c r="N539" s="142"/>
      <c r="O539" s="72"/>
      <c r="P539" s="72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x14ac:dyDescent="0.2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2"/>
      <c r="L540" s="72"/>
      <c r="M540" s="72"/>
      <c r="N540" s="142"/>
      <c r="O540" s="72"/>
      <c r="P540" s="72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x14ac:dyDescent="0.2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2"/>
      <c r="L541" s="72"/>
      <c r="M541" s="72"/>
      <c r="N541" s="142"/>
      <c r="O541" s="72"/>
      <c r="P541" s="72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x14ac:dyDescent="0.2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2"/>
      <c r="L542" s="72"/>
      <c r="M542" s="72"/>
      <c r="N542" s="142"/>
      <c r="O542" s="72"/>
      <c r="P542" s="72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x14ac:dyDescent="0.2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2"/>
      <c r="L543" s="72"/>
      <c r="M543" s="72"/>
      <c r="N543" s="142"/>
      <c r="O543" s="72"/>
      <c r="P543" s="72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x14ac:dyDescent="0.2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2"/>
      <c r="L544" s="72"/>
      <c r="M544" s="72"/>
      <c r="N544" s="142"/>
      <c r="O544" s="72"/>
      <c r="P544" s="72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x14ac:dyDescent="0.2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2"/>
      <c r="L545" s="72"/>
      <c r="M545" s="72"/>
      <c r="N545" s="142"/>
      <c r="O545" s="72"/>
      <c r="P545" s="72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x14ac:dyDescent="0.2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2"/>
      <c r="L546" s="72"/>
      <c r="M546" s="72"/>
      <c r="N546" s="142"/>
      <c r="O546" s="72"/>
      <c r="P546" s="72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x14ac:dyDescent="0.2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2"/>
      <c r="L547" s="72"/>
      <c r="M547" s="72"/>
      <c r="N547" s="142"/>
      <c r="O547" s="72"/>
      <c r="P547" s="72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x14ac:dyDescent="0.2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2"/>
      <c r="L548" s="72"/>
      <c r="M548" s="72"/>
      <c r="N548" s="142"/>
      <c r="O548" s="72"/>
      <c r="P548" s="72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x14ac:dyDescent="0.2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2"/>
      <c r="L549" s="72"/>
      <c r="M549" s="72"/>
      <c r="N549" s="142"/>
      <c r="O549" s="72"/>
      <c r="P549" s="72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x14ac:dyDescent="0.2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2"/>
      <c r="L550" s="72"/>
      <c r="M550" s="72"/>
      <c r="N550" s="142"/>
      <c r="O550" s="72"/>
      <c r="P550" s="72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x14ac:dyDescent="0.2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2"/>
      <c r="L551" s="72"/>
      <c r="M551" s="72"/>
      <c r="N551" s="142"/>
      <c r="O551" s="72"/>
      <c r="P551" s="72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x14ac:dyDescent="0.2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2"/>
      <c r="L552" s="72"/>
      <c r="M552" s="72"/>
      <c r="N552" s="142"/>
      <c r="O552" s="72"/>
      <c r="P552" s="72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x14ac:dyDescent="0.2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2"/>
      <c r="L553" s="72"/>
      <c r="M553" s="72"/>
      <c r="N553" s="142"/>
      <c r="O553" s="72"/>
      <c r="P553" s="72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x14ac:dyDescent="0.2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2"/>
      <c r="L554" s="72"/>
      <c r="M554" s="72"/>
      <c r="N554" s="142"/>
      <c r="O554" s="72"/>
      <c r="P554" s="72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x14ac:dyDescent="0.2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2"/>
      <c r="L555" s="72"/>
      <c r="M555" s="72"/>
      <c r="N555" s="142"/>
      <c r="O555" s="72"/>
      <c r="P555" s="72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x14ac:dyDescent="0.2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2"/>
      <c r="L556" s="72"/>
      <c r="M556" s="72"/>
      <c r="N556" s="142"/>
      <c r="O556" s="72"/>
      <c r="P556" s="72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x14ac:dyDescent="0.2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2"/>
      <c r="L557" s="72"/>
      <c r="M557" s="72"/>
      <c r="N557" s="142"/>
      <c r="O557" s="72"/>
      <c r="P557" s="72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x14ac:dyDescent="0.2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2"/>
      <c r="L558" s="72"/>
      <c r="M558" s="72"/>
      <c r="N558" s="142"/>
      <c r="O558" s="72"/>
      <c r="P558" s="72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x14ac:dyDescent="0.2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2"/>
      <c r="L559" s="72"/>
      <c r="M559" s="72"/>
      <c r="N559" s="142"/>
      <c r="O559" s="72"/>
      <c r="P559" s="72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x14ac:dyDescent="0.2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2"/>
      <c r="L560" s="72"/>
      <c r="M560" s="72"/>
      <c r="N560" s="142"/>
      <c r="O560" s="72"/>
      <c r="P560" s="72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x14ac:dyDescent="0.2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2"/>
      <c r="L561" s="72"/>
      <c r="M561" s="72"/>
      <c r="N561" s="142"/>
      <c r="O561" s="72"/>
      <c r="P561" s="72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x14ac:dyDescent="0.2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2"/>
      <c r="L562" s="72"/>
      <c r="M562" s="72"/>
      <c r="N562" s="142"/>
      <c r="O562" s="72"/>
      <c r="P562" s="72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x14ac:dyDescent="0.2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2"/>
      <c r="L563" s="72"/>
      <c r="M563" s="72"/>
      <c r="N563" s="142"/>
      <c r="O563" s="72"/>
      <c r="P563" s="72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x14ac:dyDescent="0.2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2"/>
      <c r="L564" s="72"/>
      <c r="M564" s="72"/>
      <c r="N564" s="142"/>
      <c r="O564" s="72"/>
      <c r="P564" s="72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x14ac:dyDescent="0.2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2"/>
      <c r="L565" s="72"/>
      <c r="M565" s="72"/>
      <c r="N565" s="142"/>
      <c r="O565" s="72"/>
      <c r="P565" s="72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x14ac:dyDescent="0.2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2"/>
      <c r="L566" s="72"/>
      <c r="M566" s="72"/>
      <c r="N566" s="142"/>
      <c r="O566" s="72"/>
      <c r="P566" s="72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x14ac:dyDescent="0.2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2"/>
      <c r="L567" s="72"/>
      <c r="M567" s="72"/>
      <c r="N567" s="142"/>
      <c r="O567" s="72"/>
      <c r="P567" s="72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x14ac:dyDescent="0.2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2"/>
      <c r="L568" s="72"/>
      <c r="M568" s="72"/>
      <c r="N568" s="142"/>
      <c r="O568" s="72"/>
      <c r="P568" s="72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x14ac:dyDescent="0.2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2"/>
      <c r="L569" s="72"/>
      <c r="M569" s="72"/>
      <c r="N569" s="142"/>
      <c r="O569" s="72"/>
      <c r="P569" s="72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x14ac:dyDescent="0.2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2"/>
      <c r="L570" s="72"/>
      <c r="M570" s="72"/>
      <c r="N570" s="142"/>
      <c r="O570" s="72"/>
      <c r="P570" s="72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x14ac:dyDescent="0.2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2"/>
      <c r="L571" s="72"/>
      <c r="M571" s="72"/>
      <c r="N571" s="142"/>
      <c r="O571" s="72"/>
      <c r="P571" s="72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x14ac:dyDescent="0.2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2"/>
      <c r="L572" s="72"/>
      <c r="M572" s="72"/>
      <c r="N572" s="142"/>
      <c r="O572" s="72"/>
      <c r="P572" s="72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x14ac:dyDescent="0.2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2"/>
      <c r="L573" s="72"/>
      <c r="M573" s="72"/>
      <c r="N573" s="142"/>
      <c r="O573" s="72"/>
      <c r="P573" s="72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x14ac:dyDescent="0.2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2"/>
      <c r="L574" s="72"/>
      <c r="M574" s="72"/>
      <c r="N574" s="142"/>
      <c r="O574" s="72"/>
      <c r="P574" s="72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x14ac:dyDescent="0.2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2"/>
      <c r="L575" s="72"/>
      <c r="M575" s="72"/>
      <c r="N575" s="142"/>
      <c r="O575" s="72"/>
      <c r="P575" s="72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x14ac:dyDescent="0.2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2"/>
      <c r="L576" s="72"/>
      <c r="M576" s="72"/>
      <c r="N576" s="142"/>
      <c r="O576" s="72"/>
      <c r="P576" s="72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x14ac:dyDescent="0.2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2"/>
      <c r="L577" s="72"/>
      <c r="M577" s="72"/>
      <c r="N577" s="142"/>
      <c r="O577" s="72"/>
      <c r="P577" s="72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x14ac:dyDescent="0.2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2"/>
      <c r="L578" s="72"/>
      <c r="M578" s="72"/>
      <c r="N578" s="142"/>
      <c r="O578" s="72"/>
      <c r="P578" s="72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x14ac:dyDescent="0.2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2"/>
      <c r="L579" s="72"/>
      <c r="M579" s="72"/>
      <c r="N579" s="142"/>
      <c r="O579" s="72"/>
      <c r="P579" s="72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x14ac:dyDescent="0.2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2"/>
      <c r="L580" s="72"/>
      <c r="M580" s="72"/>
      <c r="N580" s="142"/>
      <c r="O580" s="72"/>
      <c r="P580" s="72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x14ac:dyDescent="0.2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2"/>
      <c r="L581" s="72"/>
      <c r="M581" s="72"/>
      <c r="N581" s="142"/>
      <c r="O581" s="72"/>
      <c r="P581" s="72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x14ac:dyDescent="0.2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2"/>
      <c r="L582" s="72"/>
      <c r="M582" s="72"/>
      <c r="N582" s="142"/>
      <c r="O582" s="72"/>
      <c r="P582" s="72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x14ac:dyDescent="0.2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2"/>
      <c r="L583" s="72"/>
      <c r="M583" s="72"/>
      <c r="N583" s="142"/>
      <c r="O583" s="72"/>
      <c r="P583" s="72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x14ac:dyDescent="0.2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2"/>
      <c r="L584" s="72"/>
      <c r="M584" s="72"/>
      <c r="N584" s="142"/>
      <c r="O584" s="72"/>
      <c r="P584" s="72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x14ac:dyDescent="0.2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2"/>
      <c r="L585" s="72"/>
      <c r="M585" s="72"/>
      <c r="N585" s="142"/>
      <c r="O585" s="72"/>
      <c r="P585" s="72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x14ac:dyDescent="0.2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2"/>
      <c r="L586" s="72"/>
      <c r="M586" s="72"/>
      <c r="N586" s="142"/>
      <c r="O586" s="72"/>
      <c r="P586" s="72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x14ac:dyDescent="0.2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2"/>
      <c r="L587" s="72"/>
      <c r="M587" s="72"/>
      <c r="N587" s="142"/>
      <c r="O587" s="72"/>
      <c r="P587" s="72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x14ac:dyDescent="0.2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2"/>
      <c r="L588" s="72"/>
      <c r="M588" s="72"/>
      <c r="N588" s="142"/>
      <c r="O588" s="72"/>
      <c r="P588" s="72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x14ac:dyDescent="0.2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2"/>
      <c r="L589" s="72"/>
      <c r="M589" s="72"/>
      <c r="N589" s="142"/>
      <c r="O589" s="72"/>
      <c r="P589" s="72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x14ac:dyDescent="0.2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2"/>
      <c r="L590" s="72"/>
      <c r="M590" s="72"/>
      <c r="N590" s="142"/>
      <c r="O590" s="72"/>
      <c r="P590" s="72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x14ac:dyDescent="0.2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2"/>
      <c r="L591" s="72"/>
      <c r="M591" s="72"/>
      <c r="N591" s="142"/>
      <c r="O591" s="72"/>
      <c r="P591" s="72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x14ac:dyDescent="0.2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2"/>
      <c r="L592" s="72"/>
      <c r="M592" s="72"/>
      <c r="N592" s="142"/>
      <c r="O592" s="72"/>
      <c r="P592" s="72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x14ac:dyDescent="0.2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2"/>
      <c r="L593" s="72"/>
      <c r="M593" s="72"/>
      <c r="N593" s="142"/>
      <c r="O593" s="72"/>
      <c r="P593" s="72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x14ac:dyDescent="0.2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2"/>
      <c r="L594" s="72"/>
      <c r="M594" s="72"/>
      <c r="N594" s="142"/>
      <c r="O594" s="72"/>
      <c r="P594" s="72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x14ac:dyDescent="0.2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2"/>
      <c r="L595" s="72"/>
      <c r="M595" s="72"/>
      <c r="N595" s="142"/>
      <c r="O595" s="72"/>
      <c r="P595" s="72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x14ac:dyDescent="0.2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2"/>
      <c r="L596" s="72"/>
      <c r="M596" s="72"/>
      <c r="N596" s="142"/>
      <c r="O596" s="72"/>
      <c r="P596" s="72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x14ac:dyDescent="0.2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2"/>
      <c r="L597" s="72"/>
      <c r="M597" s="72"/>
      <c r="N597" s="142"/>
      <c r="O597" s="72"/>
      <c r="P597" s="72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x14ac:dyDescent="0.2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2"/>
      <c r="L598" s="72"/>
      <c r="M598" s="72"/>
      <c r="N598" s="142"/>
      <c r="O598" s="72"/>
      <c r="P598" s="72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x14ac:dyDescent="0.2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2"/>
      <c r="L599" s="72"/>
      <c r="M599" s="72"/>
      <c r="N599" s="142"/>
      <c r="O599" s="72"/>
      <c r="P599" s="72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x14ac:dyDescent="0.2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2"/>
      <c r="L600" s="72"/>
      <c r="M600" s="72"/>
      <c r="N600" s="142"/>
      <c r="O600" s="72"/>
      <c r="P600" s="72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x14ac:dyDescent="0.2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2"/>
      <c r="L601" s="72"/>
      <c r="M601" s="72"/>
      <c r="N601" s="142"/>
      <c r="O601" s="72"/>
      <c r="P601" s="72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x14ac:dyDescent="0.2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2"/>
      <c r="L602" s="72"/>
      <c r="M602" s="72"/>
      <c r="N602" s="142"/>
      <c r="O602" s="72"/>
      <c r="P602" s="72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x14ac:dyDescent="0.2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2"/>
      <c r="L603" s="72"/>
      <c r="M603" s="72"/>
      <c r="N603" s="142"/>
      <c r="O603" s="72"/>
      <c r="P603" s="72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x14ac:dyDescent="0.2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2"/>
      <c r="L604" s="72"/>
      <c r="M604" s="72"/>
      <c r="N604" s="142"/>
      <c r="O604" s="72"/>
      <c r="P604" s="72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x14ac:dyDescent="0.2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2"/>
      <c r="L605" s="72"/>
      <c r="M605" s="72"/>
      <c r="N605" s="142"/>
      <c r="O605" s="72"/>
      <c r="P605" s="72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x14ac:dyDescent="0.2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2"/>
      <c r="L606" s="72"/>
      <c r="M606" s="72"/>
      <c r="N606" s="142"/>
      <c r="O606" s="72"/>
      <c r="P606" s="72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x14ac:dyDescent="0.2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2"/>
      <c r="L607" s="72"/>
      <c r="M607" s="72"/>
      <c r="N607" s="142"/>
      <c r="O607" s="72"/>
      <c r="P607" s="72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x14ac:dyDescent="0.2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2"/>
      <c r="L608" s="72"/>
      <c r="M608" s="72"/>
      <c r="N608" s="142"/>
      <c r="O608" s="72"/>
      <c r="P608" s="72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x14ac:dyDescent="0.2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2"/>
      <c r="L609" s="72"/>
      <c r="M609" s="72"/>
      <c r="N609" s="142"/>
      <c r="O609" s="72"/>
      <c r="P609" s="72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x14ac:dyDescent="0.2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2"/>
      <c r="L610" s="72"/>
      <c r="M610" s="72"/>
      <c r="N610" s="142"/>
      <c r="O610" s="72"/>
      <c r="P610" s="72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x14ac:dyDescent="0.2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2"/>
      <c r="L611" s="72"/>
      <c r="M611" s="72"/>
      <c r="N611" s="142"/>
      <c r="O611" s="72"/>
      <c r="P611" s="72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x14ac:dyDescent="0.2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2"/>
      <c r="L612" s="72"/>
      <c r="M612" s="72"/>
      <c r="N612" s="142"/>
      <c r="O612" s="72"/>
      <c r="P612" s="72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x14ac:dyDescent="0.2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2"/>
      <c r="L613" s="72"/>
      <c r="M613" s="72"/>
      <c r="N613" s="142"/>
      <c r="O613" s="72"/>
      <c r="P613" s="72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x14ac:dyDescent="0.2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2"/>
      <c r="L614" s="72"/>
      <c r="M614" s="72"/>
      <c r="N614" s="142"/>
      <c r="O614" s="72"/>
      <c r="P614" s="72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x14ac:dyDescent="0.2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2"/>
      <c r="L615" s="72"/>
      <c r="M615" s="72"/>
      <c r="N615" s="142"/>
      <c r="O615" s="72"/>
      <c r="P615" s="72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x14ac:dyDescent="0.2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2"/>
      <c r="L616" s="72"/>
      <c r="M616" s="72"/>
      <c r="N616" s="142"/>
      <c r="O616" s="72"/>
      <c r="P616" s="72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x14ac:dyDescent="0.2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2"/>
      <c r="L617" s="72"/>
      <c r="M617" s="72"/>
      <c r="N617" s="142"/>
      <c r="O617" s="72"/>
      <c r="P617" s="72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x14ac:dyDescent="0.2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2"/>
      <c r="L618" s="72"/>
      <c r="M618" s="72"/>
      <c r="N618" s="142"/>
      <c r="O618" s="72"/>
      <c r="P618" s="72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x14ac:dyDescent="0.2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2"/>
      <c r="L619" s="72"/>
      <c r="M619" s="72"/>
      <c r="N619" s="142"/>
      <c r="O619" s="72"/>
      <c r="P619" s="72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x14ac:dyDescent="0.2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2"/>
      <c r="L620" s="72"/>
      <c r="M620" s="72"/>
      <c r="N620" s="142"/>
      <c r="O620" s="72"/>
      <c r="P620" s="72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x14ac:dyDescent="0.2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2"/>
      <c r="L621" s="72"/>
      <c r="M621" s="72"/>
      <c r="N621" s="142"/>
      <c r="O621" s="72"/>
      <c r="P621" s="72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x14ac:dyDescent="0.2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2"/>
      <c r="L622" s="72"/>
      <c r="M622" s="72"/>
      <c r="N622" s="142"/>
      <c r="O622" s="72"/>
      <c r="P622" s="72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x14ac:dyDescent="0.2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2"/>
      <c r="L623" s="72"/>
      <c r="M623" s="72"/>
      <c r="N623" s="142"/>
      <c r="O623" s="72"/>
      <c r="P623" s="72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x14ac:dyDescent="0.2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2"/>
      <c r="L624" s="72"/>
      <c r="M624" s="72"/>
      <c r="N624" s="142"/>
      <c r="O624" s="72"/>
      <c r="P624" s="72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x14ac:dyDescent="0.2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2"/>
      <c r="L625" s="72"/>
      <c r="M625" s="72"/>
      <c r="N625" s="142"/>
      <c r="O625" s="72"/>
      <c r="P625" s="72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x14ac:dyDescent="0.2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2"/>
      <c r="L626" s="72"/>
      <c r="M626" s="72"/>
      <c r="N626" s="142"/>
      <c r="O626" s="72"/>
      <c r="P626" s="72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x14ac:dyDescent="0.2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2"/>
      <c r="L627" s="72"/>
      <c r="M627" s="72"/>
      <c r="N627" s="142"/>
      <c r="O627" s="72"/>
      <c r="P627" s="72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x14ac:dyDescent="0.2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2"/>
      <c r="L628" s="72"/>
      <c r="M628" s="72"/>
      <c r="N628" s="142"/>
      <c r="O628" s="72"/>
      <c r="P628" s="72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x14ac:dyDescent="0.2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2"/>
      <c r="L629" s="72"/>
      <c r="M629" s="72"/>
      <c r="N629" s="142"/>
      <c r="O629" s="72"/>
      <c r="P629" s="72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x14ac:dyDescent="0.2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2"/>
      <c r="L630" s="72"/>
      <c r="M630" s="72"/>
      <c r="N630" s="142"/>
      <c r="O630" s="72"/>
      <c r="P630" s="72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x14ac:dyDescent="0.2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2"/>
      <c r="L631" s="72"/>
      <c r="M631" s="72"/>
      <c r="N631" s="142"/>
      <c r="O631" s="72"/>
      <c r="P631" s="72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x14ac:dyDescent="0.2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2"/>
      <c r="L632" s="72"/>
      <c r="M632" s="72"/>
      <c r="N632" s="142"/>
      <c r="O632" s="72"/>
      <c r="P632" s="72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x14ac:dyDescent="0.2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2"/>
      <c r="L633" s="72"/>
      <c r="M633" s="72"/>
      <c r="N633" s="142"/>
      <c r="O633" s="72"/>
      <c r="P633" s="72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x14ac:dyDescent="0.2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2"/>
      <c r="L634" s="72"/>
      <c r="M634" s="72"/>
      <c r="N634" s="142"/>
      <c r="O634" s="72"/>
      <c r="P634" s="72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x14ac:dyDescent="0.2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2"/>
      <c r="L635" s="72"/>
      <c r="M635" s="72"/>
      <c r="N635" s="142"/>
      <c r="O635" s="72"/>
      <c r="P635" s="72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x14ac:dyDescent="0.2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2"/>
      <c r="L636" s="72"/>
      <c r="M636" s="72"/>
      <c r="N636" s="142"/>
      <c r="O636" s="72"/>
      <c r="P636" s="72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x14ac:dyDescent="0.2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2"/>
      <c r="L637" s="72"/>
      <c r="M637" s="72"/>
      <c r="N637" s="142"/>
      <c r="O637" s="72"/>
      <c r="P637" s="72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x14ac:dyDescent="0.2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2"/>
      <c r="L638" s="72"/>
      <c r="M638" s="72"/>
      <c r="N638" s="142"/>
      <c r="O638" s="72"/>
      <c r="P638" s="72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x14ac:dyDescent="0.2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2"/>
      <c r="L639" s="72"/>
      <c r="M639" s="72"/>
      <c r="N639" s="142"/>
      <c r="O639" s="72"/>
      <c r="P639" s="72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x14ac:dyDescent="0.2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2"/>
      <c r="L640" s="72"/>
      <c r="M640" s="72"/>
      <c r="N640" s="142"/>
      <c r="O640" s="72"/>
      <c r="P640" s="72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x14ac:dyDescent="0.2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2"/>
      <c r="L641" s="72"/>
      <c r="M641" s="72"/>
      <c r="N641" s="142"/>
      <c r="O641" s="72"/>
      <c r="P641" s="72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x14ac:dyDescent="0.2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2"/>
      <c r="L642" s="72"/>
      <c r="M642" s="72"/>
      <c r="N642" s="142"/>
      <c r="O642" s="72"/>
      <c r="P642" s="72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x14ac:dyDescent="0.2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2"/>
      <c r="L643" s="72"/>
      <c r="M643" s="72"/>
      <c r="N643" s="142"/>
      <c r="O643" s="72"/>
      <c r="P643" s="72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x14ac:dyDescent="0.2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2"/>
      <c r="L644" s="72"/>
      <c r="M644" s="72"/>
      <c r="N644" s="142"/>
      <c r="O644" s="72"/>
      <c r="P644" s="72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x14ac:dyDescent="0.2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2"/>
      <c r="L645" s="72"/>
      <c r="M645" s="72"/>
      <c r="N645" s="142"/>
      <c r="O645" s="72"/>
      <c r="P645" s="72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x14ac:dyDescent="0.2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2"/>
      <c r="L646" s="72"/>
      <c r="M646" s="72"/>
      <c r="N646" s="142"/>
      <c r="O646" s="72"/>
      <c r="P646" s="72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x14ac:dyDescent="0.2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2"/>
      <c r="L647" s="72"/>
      <c r="M647" s="72"/>
      <c r="N647" s="142"/>
      <c r="O647" s="72"/>
      <c r="P647" s="72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x14ac:dyDescent="0.2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2"/>
      <c r="L648" s="72"/>
      <c r="M648" s="72"/>
      <c r="N648" s="142"/>
      <c r="O648" s="72"/>
      <c r="P648" s="72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x14ac:dyDescent="0.2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2"/>
      <c r="L649" s="72"/>
      <c r="M649" s="72"/>
      <c r="N649" s="142"/>
      <c r="O649" s="72"/>
      <c r="P649" s="72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x14ac:dyDescent="0.2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2"/>
      <c r="L650" s="72"/>
      <c r="M650" s="72"/>
      <c r="N650" s="142"/>
      <c r="O650" s="72"/>
      <c r="P650" s="72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x14ac:dyDescent="0.2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2"/>
      <c r="L651" s="72"/>
      <c r="M651" s="72"/>
      <c r="N651" s="142"/>
      <c r="O651" s="72"/>
      <c r="P651" s="72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x14ac:dyDescent="0.2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2"/>
      <c r="L652" s="72"/>
      <c r="M652" s="72"/>
      <c r="N652" s="142"/>
      <c r="O652" s="72"/>
      <c r="P652" s="72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x14ac:dyDescent="0.2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2"/>
      <c r="L653" s="72"/>
      <c r="M653" s="72"/>
      <c r="N653" s="142"/>
      <c r="O653" s="72"/>
      <c r="P653" s="72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x14ac:dyDescent="0.2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2"/>
      <c r="L654" s="72"/>
      <c r="M654" s="72"/>
      <c r="N654" s="142"/>
      <c r="O654" s="72"/>
      <c r="P654" s="72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x14ac:dyDescent="0.2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2"/>
      <c r="L655" s="72"/>
      <c r="M655" s="72"/>
      <c r="N655" s="142"/>
      <c r="O655" s="72"/>
      <c r="P655" s="72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x14ac:dyDescent="0.2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2"/>
      <c r="L656" s="72"/>
      <c r="M656" s="72"/>
      <c r="N656" s="142"/>
      <c r="O656" s="72"/>
      <c r="P656" s="72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x14ac:dyDescent="0.2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2"/>
      <c r="L657" s="72"/>
      <c r="M657" s="72"/>
      <c r="N657" s="142"/>
      <c r="O657" s="72"/>
      <c r="P657" s="72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x14ac:dyDescent="0.2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2"/>
      <c r="L658" s="72"/>
      <c r="M658" s="72"/>
      <c r="N658" s="142"/>
      <c r="O658" s="72"/>
      <c r="P658" s="72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x14ac:dyDescent="0.2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2"/>
      <c r="L659" s="72"/>
      <c r="M659" s="72"/>
      <c r="N659" s="142"/>
      <c r="O659" s="72"/>
      <c r="P659" s="72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x14ac:dyDescent="0.2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2"/>
      <c r="L660" s="72"/>
      <c r="M660" s="72"/>
      <c r="N660" s="142"/>
      <c r="O660" s="72"/>
      <c r="P660" s="72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x14ac:dyDescent="0.2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2"/>
      <c r="L661" s="72"/>
      <c r="M661" s="72"/>
      <c r="N661" s="142"/>
      <c r="O661" s="72"/>
      <c r="P661" s="72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x14ac:dyDescent="0.2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2"/>
      <c r="L662" s="72"/>
      <c r="M662" s="72"/>
      <c r="N662" s="142"/>
      <c r="O662" s="72"/>
      <c r="P662" s="72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x14ac:dyDescent="0.2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2"/>
      <c r="L663" s="72"/>
      <c r="M663" s="72"/>
      <c r="N663" s="142"/>
      <c r="O663" s="72"/>
      <c r="P663" s="72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x14ac:dyDescent="0.2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2"/>
      <c r="L664" s="72"/>
      <c r="M664" s="72"/>
      <c r="N664" s="142"/>
      <c r="O664" s="72"/>
      <c r="P664" s="72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x14ac:dyDescent="0.2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2"/>
      <c r="L665" s="72"/>
      <c r="M665" s="72"/>
      <c r="N665" s="142"/>
      <c r="O665" s="72"/>
      <c r="P665" s="72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x14ac:dyDescent="0.2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2"/>
      <c r="L666" s="72"/>
      <c r="M666" s="72"/>
      <c r="N666" s="142"/>
      <c r="O666" s="72"/>
      <c r="P666" s="72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x14ac:dyDescent="0.2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2"/>
      <c r="L667" s="72"/>
      <c r="M667" s="72"/>
      <c r="N667" s="142"/>
      <c r="O667" s="72"/>
      <c r="P667" s="72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x14ac:dyDescent="0.2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2"/>
      <c r="L668" s="72"/>
      <c r="M668" s="72"/>
      <c r="N668" s="142"/>
      <c r="O668" s="72"/>
      <c r="P668" s="72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x14ac:dyDescent="0.2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2"/>
      <c r="L669" s="72"/>
      <c r="M669" s="72"/>
      <c r="N669" s="142"/>
      <c r="O669" s="72"/>
      <c r="P669" s="72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x14ac:dyDescent="0.2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2"/>
      <c r="L670" s="72"/>
      <c r="M670" s="72"/>
      <c r="N670" s="142"/>
      <c r="O670" s="72"/>
      <c r="P670" s="72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x14ac:dyDescent="0.2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2"/>
      <c r="L671" s="72"/>
      <c r="M671" s="72"/>
      <c r="N671" s="142"/>
      <c r="O671" s="72"/>
      <c r="P671" s="72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x14ac:dyDescent="0.2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2"/>
      <c r="L672" s="72"/>
      <c r="M672" s="72"/>
      <c r="N672" s="142"/>
      <c r="O672" s="72"/>
      <c r="P672" s="72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x14ac:dyDescent="0.2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2"/>
      <c r="L673" s="72"/>
      <c r="M673" s="72"/>
      <c r="N673" s="142"/>
      <c r="O673" s="72"/>
      <c r="P673" s="72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x14ac:dyDescent="0.2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2"/>
      <c r="L674" s="72"/>
      <c r="M674" s="72"/>
      <c r="N674" s="142"/>
      <c r="O674" s="72"/>
      <c r="P674" s="72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x14ac:dyDescent="0.2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2"/>
      <c r="L675" s="72"/>
      <c r="M675" s="72"/>
      <c r="N675" s="142"/>
      <c r="O675" s="72"/>
      <c r="P675" s="72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x14ac:dyDescent="0.2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2"/>
      <c r="L676" s="72"/>
      <c r="M676" s="72"/>
      <c r="N676" s="142"/>
      <c r="O676" s="72"/>
      <c r="P676" s="72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x14ac:dyDescent="0.2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2"/>
      <c r="L677" s="72"/>
      <c r="M677" s="72"/>
      <c r="N677" s="142"/>
      <c r="O677" s="72"/>
      <c r="P677" s="72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x14ac:dyDescent="0.2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2"/>
      <c r="L678" s="72"/>
      <c r="M678" s="72"/>
      <c r="N678" s="142"/>
      <c r="O678" s="72"/>
      <c r="P678" s="72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x14ac:dyDescent="0.2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2"/>
      <c r="L679" s="72"/>
      <c r="M679" s="72"/>
      <c r="N679" s="142"/>
      <c r="O679" s="72"/>
      <c r="P679" s="72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x14ac:dyDescent="0.2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2"/>
      <c r="L680" s="72"/>
      <c r="M680" s="72"/>
      <c r="N680" s="142"/>
      <c r="O680" s="72"/>
      <c r="P680" s="72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x14ac:dyDescent="0.2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2"/>
      <c r="L681" s="72"/>
      <c r="M681" s="72"/>
      <c r="N681" s="142"/>
      <c r="O681" s="72"/>
      <c r="P681" s="72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x14ac:dyDescent="0.2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2"/>
      <c r="L682" s="72"/>
      <c r="M682" s="72"/>
      <c r="N682" s="142"/>
      <c r="O682" s="72"/>
      <c r="P682" s="72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x14ac:dyDescent="0.2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2"/>
      <c r="L683" s="72"/>
      <c r="M683" s="72"/>
      <c r="N683" s="142"/>
      <c r="O683" s="72"/>
      <c r="P683" s="72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x14ac:dyDescent="0.2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2"/>
      <c r="L684" s="72"/>
      <c r="M684" s="72"/>
      <c r="N684" s="142"/>
      <c r="O684" s="72"/>
      <c r="P684" s="72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x14ac:dyDescent="0.2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2"/>
      <c r="L685" s="72"/>
      <c r="M685" s="72"/>
      <c r="N685" s="142"/>
      <c r="O685" s="72"/>
      <c r="P685" s="72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x14ac:dyDescent="0.2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2"/>
      <c r="L686" s="72"/>
      <c r="M686" s="72"/>
      <c r="N686" s="142"/>
      <c r="O686" s="72"/>
      <c r="P686" s="72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x14ac:dyDescent="0.2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2"/>
      <c r="L687" s="72"/>
      <c r="M687" s="72"/>
      <c r="N687" s="142"/>
      <c r="O687" s="72"/>
      <c r="P687" s="72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x14ac:dyDescent="0.2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2"/>
      <c r="L688" s="72"/>
      <c r="M688" s="72"/>
      <c r="N688" s="142"/>
      <c r="O688" s="72"/>
      <c r="P688" s="72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x14ac:dyDescent="0.2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2"/>
      <c r="L689" s="72"/>
      <c r="M689" s="72"/>
      <c r="N689" s="142"/>
      <c r="O689" s="72"/>
      <c r="P689" s="72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x14ac:dyDescent="0.2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2"/>
      <c r="L690" s="72"/>
      <c r="M690" s="72"/>
      <c r="N690" s="142"/>
      <c r="O690" s="72"/>
      <c r="P690" s="72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x14ac:dyDescent="0.2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2"/>
      <c r="L691" s="72"/>
      <c r="M691" s="72"/>
      <c r="N691" s="142"/>
      <c r="O691" s="72"/>
      <c r="P691" s="72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x14ac:dyDescent="0.2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2"/>
      <c r="L692" s="72"/>
      <c r="M692" s="72"/>
      <c r="N692" s="142"/>
      <c r="O692" s="72"/>
      <c r="P692" s="72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x14ac:dyDescent="0.2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2"/>
      <c r="L693" s="72"/>
      <c r="M693" s="72"/>
      <c r="N693" s="142"/>
      <c r="O693" s="72"/>
      <c r="P693" s="72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x14ac:dyDescent="0.2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2"/>
      <c r="L694" s="72"/>
      <c r="M694" s="72"/>
      <c r="N694" s="142"/>
      <c r="O694" s="72"/>
      <c r="P694" s="72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x14ac:dyDescent="0.2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2"/>
      <c r="L695" s="72"/>
      <c r="M695" s="72"/>
      <c r="N695" s="142"/>
      <c r="O695" s="72"/>
      <c r="P695" s="72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x14ac:dyDescent="0.2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2"/>
      <c r="L696" s="72"/>
      <c r="M696" s="72"/>
      <c r="N696" s="142"/>
      <c r="O696" s="72"/>
      <c r="P696" s="72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x14ac:dyDescent="0.2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2"/>
      <c r="L697" s="72"/>
      <c r="M697" s="72"/>
      <c r="N697" s="142"/>
      <c r="O697" s="72"/>
      <c r="P697" s="72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x14ac:dyDescent="0.2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2"/>
      <c r="L698" s="72"/>
      <c r="M698" s="72"/>
      <c r="N698" s="142"/>
      <c r="O698" s="72"/>
      <c r="P698" s="72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x14ac:dyDescent="0.2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2"/>
      <c r="L699" s="72"/>
      <c r="M699" s="72"/>
      <c r="N699" s="142"/>
      <c r="O699" s="72"/>
      <c r="P699" s="72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x14ac:dyDescent="0.2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2"/>
      <c r="L700" s="72"/>
      <c r="M700" s="72"/>
      <c r="N700" s="142"/>
      <c r="O700" s="72"/>
      <c r="P700" s="72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x14ac:dyDescent="0.2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2"/>
      <c r="L701" s="72"/>
      <c r="M701" s="72"/>
      <c r="N701" s="142"/>
      <c r="O701" s="72"/>
      <c r="P701" s="72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x14ac:dyDescent="0.2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2"/>
      <c r="L702" s="72"/>
      <c r="M702" s="72"/>
      <c r="N702" s="142"/>
      <c r="O702" s="72"/>
      <c r="P702" s="72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x14ac:dyDescent="0.2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2"/>
      <c r="L703" s="72"/>
      <c r="M703" s="72"/>
      <c r="N703" s="142"/>
      <c r="O703" s="72"/>
      <c r="P703" s="72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x14ac:dyDescent="0.2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2"/>
      <c r="L704" s="72"/>
      <c r="M704" s="72"/>
      <c r="N704" s="142"/>
      <c r="O704" s="72"/>
      <c r="P704" s="72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x14ac:dyDescent="0.2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2"/>
      <c r="L705" s="72"/>
      <c r="M705" s="72"/>
      <c r="N705" s="142"/>
      <c r="O705" s="72"/>
      <c r="P705" s="72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x14ac:dyDescent="0.2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2"/>
      <c r="L706" s="72"/>
      <c r="M706" s="72"/>
      <c r="N706" s="142"/>
      <c r="O706" s="72"/>
      <c r="P706" s="72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x14ac:dyDescent="0.2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2"/>
      <c r="L707" s="72"/>
      <c r="M707" s="72"/>
      <c r="N707" s="142"/>
      <c r="O707" s="72"/>
      <c r="P707" s="72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x14ac:dyDescent="0.2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2"/>
      <c r="L708" s="72"/>
      <c r="M708" s="72"/>
      <c r="N708" s="142"/>
      <c r="O708" s="72"/>
      <c r="P708" s="72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x14ac:dyDescent="0.2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2"/>
      <c r="L709" s="72"/>
      <c r="M709" s="72"/>
      <c r="N709" s="142"/>
      <c r="O709" s="72"/>
      <c r="P709" s="72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x14ac:dyDescent="0.2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2"/>
      <c r="L710" s="72"/>
      <c r="M710" s="72"/>
      <c r="N710" s="142"/>
      <c r="O710" s="72"/>
      <c r="P710" s="72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x14ac:dyDescent="0.2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2"/>
      <c r="L711" s="72"/>
      <c r="M711" s="72"/>
      <c r="N711" s="142"/>
      <c r="O711" s="72"/>
      <c r="P711" s="72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x14ac:dyDescent="0.2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2"/>
      <c r="L712" s="72"/>
      <c r="M712" s="72"/>
      <c r="N712" s="142"/>
      <c r="O712" s="72"/>
      <c r="P712" s="72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x14ac:dyDescent="0.2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2"/>
      <c r="L713" s="72"/>
      <c r="M713" s="72"/>
      <c r="N713" s="142"/>
      <c r="O713" s="72"/>
      <c r="P713" s="72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x14ac:dyDescent="0.2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2"/>
      <c r="L714" s="72"/>
      <c r="M714" s="72"/>
      <c r="N714" s="142"/>
      <c r="O714" s="72"/>
      <c r="P714" s="72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x14ac:dyDescent="0.2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2"/>
      <c r="L715" s="72"/>
      <c r="M715" s="72"/>
      <c r="N715" s="142"/>
      <c r="O715" s="72"/>
      <c r="P715" s="72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x14ac:dyDescent="0.2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2"/>
      <c r="L716" s="72"/>
      <c r="M716" s="72"/>
      <c r="N716" s="142"/>
      <c r="O716" s="72"/>
      <c r="P716" s="72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x14ac:dyDescent="0.2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2"/>
      <c r="L717" s="72"/>
      <c r="M717" s="72"/>
      <c r="N717" s="142"/>
      <c r="O717" s="72"/>
      <c r="P717" s="72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x14ac:dyDescent="0.2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2"/>
      <c r="L718" s="72"/>
      <c r="M718" s="72"/>
      <c r="N718" s="142"/>
      <c r="O718" s="72"/>
      <c r="P718" s="72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x14ac:dyDescent="0.2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2"/>
      <c r="L719" s="72"/>
      <c r="M719" s="72"/>
      <c r="N719" s="142"/>
      <c r="O719" s="72"/>
      <c r="P719" s="72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x14ac:dyDescent="0.2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2"/>
      <c r="L720" s="72"/>
      <c r="M720" s="72"/>
      <c r="N720" s="142"/>
      <c r="O720" s="72"/>
      <c r="P720" s="72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x14ac:dyDescent="0.2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2"/>
      <c r="L721" s="72"/>
      <c r="M721" s="72"/>
      <c r="N721" s="142"/>
      <c r="O721" s="72"/>
      <c r="P721" s="72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x14ac:dyDescent="0.2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2"/>
      <c r="L722" s="72"/>
      <c r="M722" s="72"/>
      <c r="N722" s="142"/>
      <c r="O722" s="72"/>
      <c r="P722" s="72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x14ac:dyDescent="0.2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2"/>
      <c r="L723" s="72"/>
      <c r="M723" s="72"/>
      <c r="N723" s="142"/>
      <c r="O723" s="72"/>
      <c r="P723" s="72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x14ac:dyDescent="0.2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2"/>
      <c r="L724" s="72"/>
      <c r="M724" s="72"/>
      <c r="N724" s="142"/>
      <c r="O724" s="72"/>
      <c r="P724" s="72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x14ac:dyDescent="0.2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2"/>
      <c r="L725" s="72"/>
      <c r="M725" s="72"/>
      <c r="N725" s="142"/>
      <c r="O725" s="72"/>
      <c r="P725" s="72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x14ac:dyDescent="0.2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2"/>
      <c r="L726" s="72"/>
      <c r="M726" s="72"/>
      <c r="N726" s="142"/>
      <c r="O726" s="72"/>
      <c r="P726" s="72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x14ac:dyDescent="0.2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2"/>
      <c r="L727" s="72"/>
      <c r="M727" s="72"/>
      <c r="N727" s="142"/>
      <c r="O727" s="72"/>
      <c r="P727" s="72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x14ac:dyDescent="0.2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2"/>
      <c r="L728" s="72"/>
      <c r="M728" s="72"/>
      <c r="N728" s="142"/>
      <c r="O728" s="72"/>
      <c r="P728" s="72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x14ac:dyDescent="0.2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2"/>
      <c r="L729" s="72"/>
      <c r="M729" s="72"/>
      <c r="N729" s="142"/>
      <c r="O729" s="72"/>
      <c r="P729" s="72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x14ac:dyDescent="0.2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2"/>
      <c r="L730" s="72"/>
      <c r="M730" s="72"/>
      <c r="N730" s="142"/>
      <c r="O730" s="72"/>
      <c r="P730" s="72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x14ac:dyDescent="0.2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2"/>
      <c r="L731" s="72"/>
      <c r="M731" s="72"/>
      <c r="N731" s="142"/>
      <c r="O731" s="72"/>
      <c r="P731" s="72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x14ac:dyDescent="0.2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2"/>
      <c r="L732" s="72"/>
      <c r="M732" s="72"/>
      <c r="N732" s="142"/>
      <c r="O732" s="72"/>
      <c r="P732" s="72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x14ac:dyDescent="0.2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2"/>
      <c r="L733" s="72"/>
      <c r="M733" s="72"/>
      <c r="N733" s="142"/>
      <c r="O733" s="72"/>
      <c r="P733" s="72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x14ac:dyDescent="0.2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2"/>
      <c r="L734" s="72"/>
      <c r="M734" s="72"/>
      <c r="N734" s="142"/>
      <c r="O734" s="72"/>
      <c r="P734" s="72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x14ac:dyDescent="0.2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2"/>
      <c r="L735" s="72"/>
      <c r="M735" s="72"/>
      <c r="N735" s="142"/>
      <c r="O735" s="72"/>
      <c r="P735" s="72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x14ac:dyDescent="0.2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2"/>
      <c r="L736" s="72"/>
      <c r="M736" s="72"/>
      <c r="N736" s="142"/>
      <c r="O736" s="72"/>
      <c r="P736" s="72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x14ac:dyDescent="0.2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2"/>
      <c r="L737" s="72"/>
      <c r="M737" s="72"/>
      <c r="N737" s="142"/>
      <c r="O737" s="72"/>
      <c r="P737" s="72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x14ac:dyDescent="0.2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2"/>
      <c r="L738" s="72"/>
      <c r="M738" s="72"/>
      <c r="N738" s="142"/>
      <c r="O738" s="72"/>
      <c r="P738" s="72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x14ac:dyDescent="0.2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2"/>
      <c r="L739" s="72"/>
      <c r="M739" s="72"/>
      <c r="N739" s="142"/>
      <c r="O739" s="72"/>
      <c r="P739" s="72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x14ac:dyDescent="0.2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2"/>
      <c r="L740" s="72"/>
      <c r="M740" s="72"/>
      <c r="N740" s="142"/>
      <c r="O740" s="72"/>
      <c r="P740" s="72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x14ac:dyDescent="0.2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2"/>
      <c r="L741" s="72"/>
      <c r="M741" s="72"/>
      <c r="N741" s="142"/>
      <c r="O741" s="72"/>
      <c r="P741" s="72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x14ac:dyDescent="0.2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2"/>
      <c r="L742" s="72"/>
      <c r="M742" s="72"/>
      <c r="N742" s="142"/>
      <c r="O742" s="72"/>
      <c r="P742" s="72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x14ac:dyDescent="0.2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2"/>
      <c r="L743" s="72"/>
      <c r="M743" s="72"/>
      <c r="N743" s="142"/>
      <c r="O743" s="72"/>
      <c r="P743" s="72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x14ac:dyDescent="0.2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2"/>
      <c r="L744" s="72"/>
      <c r="M744" s="72"/>
      <c r="N744" s="142"/>
      <c r="O744" s="72"/>
      <c r="P744" s="72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x14ac:dyDescent="0.2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2"/>
      <c r="L745" s="72"/>
      <c r="M745" s="72"/>
      <c r="N745" s="142"/>
      <c r="O745" s="72"/>
      <c r="P745" s="72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x14ac:dyDescent="0.2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2"/>
      <c r="L746" s="72"/>
      <c r="M746" s="72"/>
      <c r="N746" s="142"/>
      <c r="O746" s="72"/>
      <c r="P746" s="72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x14ac:dyDescent="0.2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2"/>
      <c r="L747" s="72"/>
      <c r="M747" s="72"/>
      <c r="N747" s="142"/>
      <c r="O747" s="72"/>
      <c r="P747" s="72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x14ac:dyDescent="0.2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2"/>
      <c r="L748" s="72"/>
      <c r="M748" s="72"/>
      <c r="N748" s="142"/>
      <c r="O748" s="72"/>
      <c r="P748" s="72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x14ac:dyDescent="0.2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2"/>
      <c r="L749" s="72"/>
      <c r="M749" s="72"/>
      <c r="N749" s="142"/>
      <c r="O749" s="72"/>
      <c r="P749" s="72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x14ac:dyDescent="0.2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2"/>
      <c r="L750" s="72"/>
      <c r="M750" s="72"/>
      <c r="N750" s="142"/>
      <c r="O750" s="72"/>
      <c r="P750" s="72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x14ac:dyDescent="0.2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2"/>
      <c r="L751" s="72"/>
      <c r="M751" s="72"/>
      <c r="N751" s="142"/>
      <c r="O751" s="72"/>
      <c r="P751" s="72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x14ac:dyDescent="0.2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2"/>
      <c r="L752" s="72"/>
      <c r="M752" s="72"/>
      <c r="N752" s="142"/>
      <c r="O752" s="72"/>
      <c r="P752" s="72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x14ac:dyDescent="0.2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2"/>
      <c r="L753" s="72"/>
      <c r="M753" s="72"/>
      <c r="N753" s="142"/>
      <c r="O753" s="72"/>
      <c r="P753" s="72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x14ac:dyDescent="0.2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2"/>
      <c r="L754" s="72"/>
      <c r="M754" s="72"/>
      <c r="N754" s="142"/>
      <c r="O754" s="72"/>
      <c r="P754" s="72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x14ac:dyDescent="0.2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2"/>
      <c r="L755" s="72"/>
      <c r="M755" s="72"/>
      <c r="N755" s="142"/>
      <c r="O755" s="72"/>
      <c r="P755" s="72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x14ac:dyDescent="0.2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2"/>
      <c r="L756" s="72"/>
      <c r="M756" s="72"/>
      <c r="N756" s="142"/>
      <c r="O756" s="72"/>
      <c r="P756" s="72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x14ac:dyDescent="0.2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2"/>
      <c r="L757" s="72"/>
      <c r="M757" s="72"/>
      <c r="N757" s="142"/>
      <c r="O757" s="72"/>
      <c r="P757" s="72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x14ac:dyDescent="0.2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2"/>
      <c r="L758" s="72"/>
      <c r="M758" s="72"/>
      <c r="N758" s="142"/>
      <c r="O758" s="72"/>
      <c r="P758" s="72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x14ac:dyDescent="0.2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2"/>
      <c r="L759" s="72"/>
      <c r="M759" s="72"/>
      <c r="N759" s="142"/>
      <c r="O759" s="72"/>
      <c r="P759" s="72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x14ac:dyDescent="0.2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2"/>
      <c r="L760" s="72"/>
      <c r="M760" s="72"/>
      <c r="N760" s="142"/>
      <c r="O760" s="72"/>
      <c r="P760" s="72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x14ac:dyDescent="0.2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2"/>
      <c r="L761" s="72"/>
      <c r="M761" s="72"/>
      <c r="N761" s="142"/>
      <c r="O761" s="72"/>
      <c r="P761" s="72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x14ac:dyDescent="0.2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2"/>
      <c r="L762" s="72"/>
      <c r="M762" s="72"/>
      <c r="N762" s="142"/>
      <c r="O762" s="72"/>
      <c r="P762" s="72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x14ac:dyDescent="0.2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2"/>
      <c r="L763" s="72"/>
      <c r="M763" s="72"/>
      <c r="N763" s="142"/>
      <c r="O763" s="72"/>
      <c r="P763" s="72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x14ac:dyDescent="0.2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2"/>
      <c r="L764" s="72"/>
      <c r="M764" s="72"/>
      <c r="N764" s="142"/>
      <c r="O764" s="72"/>
      <c r="P764" s="72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x14ac:dyDescent="0.2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2"/>
      <c r="L765" s="72"/>
      <c r="M765" s="72"/>
      <c r="N765" s="142"/>
      <c r="O765" s="72"/>
      <c r="P765" s="72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x14ac:dyDescent="0.2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2"/>
      <c r="L766" s="72"/>
      <c r="M766" s="72"/>
      <c r="N766" s="142"/>
      <c r="O766" s="72"/>
      <c r="P766" s="72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x14ac:dyDescent="0.2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2"/>
      <c r="L767" s="72"/>
      <c r="M767" s="72"/>
      <c r="N767" s="142"/>
      <c r="O767" s="72"/>
      <c r="P767" s="72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x14ac:dyDescent="0.2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2"/>
      <c r="L768" s="72"/>
      <c r="M768" s="72"/>
      <c r="N768" s="142"/>
      <c r="O768" s="72"/>
      <c r="P768" s="72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x14ac:dyDescent="0.2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2"/>
      <c r="L769" s="72"/>
      <c r="M769" s="72"/>
      <c r="N769" s="142"/>
      <c r="O769" s="72"/>
      <c r="P769" s="72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x14ac:dyDescent="0.2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2"/>
      <c r="L770" s="72"/>
      <c r="M770" s="72"/>
      <c r="N770" s="142"/>
      <c r="O770" s="72"/>
      <c r="P770" s="72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x14ac:dyDescent="0.2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2"/>
      <c r="L771" s="72"/>
      <c r="M771" s="72"/>
      <c r="N771" s="142"/>
      <c r="O771" s="72"/>
      <c r="P771" s="72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x14ac:dyDescent="0.2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2"/>
      <c r="L772" s="72"/>
      <c r="M772" s="72"/>
      <c r="N772" s="142"/>
      <c r="O772" s="72"/>
      <c r="P772" s="72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x14ac:dyDescent="0.2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2"/>
      <c r="L773" s="72"/>
      <c r="M773" s="72"/>
      <c r="N773" s="142"/>
      <c r="O773" s="72"/>
      <c r="P773" s="72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x14ac:dyDescent="0.2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2"/>
      <c r="L774" s="72"/>
      <c r="M774" s="72"/>
      <c r="N774" s="142"/>
      <c r="O774" s="72"/>
      <c r="P774" s="72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x14ac:dyDescent="0.2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2"/>
      <c r="L775" s="72"/>
      <c r="M775" s="72"/>
      <c r="N775" s="142"/>
      <c r="O775" s="72"/>
      <c r="P775" s="72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x14ac:dyDescent="0.2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2"/>
      <c r="L776" s="72"/>
      <c r="M776" s="72"/>
      <c r="N776" s="142"/>
      <c r="O776" s="72"/>
      <c r="P776" s="72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x14ac:dyDescent="0.2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2"/>
      <c r="L777" s="72"/>
      <c r="M777" s="72"/>
      <c r="N777" s="142"/>
      <c r="O777" s="72"/>
      <c r="P777" s="72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x14ac:dyDescent="0.2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2"/>
      <c r="L778" s="72"/>
      <c r="M778" s="72"/>
      <c r="N778" s="142"/>
      <c r="O778" s="72"/>
      <c r="P778" s="72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x14ac:dyDescent="0.2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2"/>
      <c r="L779" s="72"/>
      <c r="M779" s="72"/>
      <c r="N779" s="142"/>
      <c r="O779" s="72"/>
      <c r="P779" s="72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x14ac:dyDescent="0.2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2"/>
      <c r="L780" s="72"/>
      <c r="M780" s="72"/>
      <c r="N780" s="142"/>
      <c r="O780" s="72"/>
      <c r="P780" s="72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x14ac:dyDescent="0.2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2"/>
      <c r="L781" s="72"/>
      <c r="M781" s="72"/>
      <c r="N781" s="142"/>
      <c r="O781" s="72"/>
      <c r="P781" s="72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x14ac:dyDescent="0.2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2"/>
      <c r="L782" s="72"/>
      <c r="M782" s="72"/>
      <c r="N782" s="142"/>
      <c r="O782" s="72"/>
      <c r="P782" s="72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x14ac:dyDescent="0.2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2"/>
      <c r="L783" s="72"/>
      <c r="M783" s="72"/>
      <c r="N783" s="142"/>
      <c r="O783" s="72"/>
      <c r="P783" s="72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x14ac:dyDescent="0.2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2"/>
      <c r="L784" s="72"/>
      <c r="M784" s="72"/>
      <c r="N784" s="142"/>
      <c r="O784" s="72"/>
      <c r="P784" s="72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x14ac:dyDescent="0.2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2"/>
      <c r="L785" s="72"/>
      <c r="M785" s="72"/>
      <c r="N785" s="142"/>
      <c r="O785" s="72"/>
      <c r="P785" s="72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x14ac:dyDescent="0.2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2"/>
      <c r="L786" s="72"/>
      <c r="M786" s="72"/>
      <c r="N786" s="142"/>
      <c r="O786" s="72"/>
      <c r="P786" s="72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x14ac:dyDescent="0.2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2"/>
      <c r="L787" s="72"/>
      <c r="M787" s="72"/>
      <c r="N787" s="142"/>
      <c r="O787" s="72"/>
      <c r="P787" s="72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x14ac:dyDescent="0.2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2"/>
      <c r="L788" s="72"/>
      <c r="M788" s="72"/>
      <c r="N788" s="142"/>
      <c r="O788" s="72"/>
      <c r="P788" s="72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x14ac:dyDescent="0.2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2"/>
      <c r="L789" s="72"/>
      <c r="M789" s="72"/>
      <c r="N789" s="142"/>
      <c r="O789" s="72"/>
      <c r="P789" s="72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x14ac:dyDescent="0.2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2"/>
      <c r="L790" s="72"/>
      <c r="M790" s="72"/>
      <c r="N790" s="142"/>
      <c r="O790" s="72"/>
      <c r="P790" s="72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x14ac:dyDescent="0.2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2"/>
      <c r="L791" s="72"/>
      <c r="M791" s="72"/>
      <c r="N791" s="142"/>
      <c r="O791" s="72"/>
      <c r="P791" s="72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x14ac:dyDescent="0.2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2"/>
      <c r="L792" s="72"/>
      <c r="M792" s="72"/>
      <c r="N792" s="142"/>
      <c r="O792" s="72"/>
      <c r="P792" s="72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x14ac:dyDescent="0.2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2"/>
      <c r="L793" s="72"/>
      <c r="M793" s="72"/>
      <c r="N793" s="142"/>
      <c r="O793" s="72"/>
      <c r="P793" s="72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x14ac:dyDescent="0.2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2"/>
      <c r="L794" s="72"/>
      <c r="M794" s="72"/>
      <c r="N794" s="142"/>
      <c r="O794" s="72"/>
      <c r="P794" s="72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x14ac:dyDescent="0.2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2"/>
      <c r="L795" s="72"/>
      <c r="M795" s="72"/>
      <c r="N795" s="142"/>
      <c r="O795" s="72"/>
      <c r="P795" s="72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x14ac:dyDescent="0.2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2"/>
      <c r="L796" s="72"/>
      <c r="M796" s="72"/>
      <c r="N796" s="142"/>
      <c r="O796" s="72"/>
      <c r="P796" s="72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x14ac:dyDescent="0.2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2"/>
      <c r="L797" s="72"/>
      <c r="M797" s="72"/>
      <c r="N797" s="142"/>
      <c r="O797" s="72"/>
      <c r="P797" s="72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x14ac:dyDescent="0.2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2"/>
      <c r="L798" s="72"/>
      <c r="M798" s="72"/>
      <c r="N798" s="142"/>
      <c r="O798" s="72"/>
      <c r="P798" s="72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x14ac:dyDescent="0.2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2"/>
      <c r="L799" s="72"/>
      <c r="M799" s="72"/>
      <c r="N799" s="142"/>
      <c r="O799" s="72"/>
      <c r="P799" s="72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x14ac:dyDescent="0.2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2"/>
      <c r="L800" s="72"/>
      <c r="M800" s="72"/>
      <c r="N800" s="142"/>
      <c r="O800" s="72"/>
      <c r="P800" s="72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x14ac:dyDescent="0.2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2"/>
      <c r="L801" s="72"/>
      <c r="M801" s="72"/>
      <c r="N801" s="142"/>
      <c r="O801" s="72"/>
      <c r="P801" s="72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x14ac:dyDescent="0.2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2"/>
      <c r="L802" s="72"/>
      <c r="M802" s="72"/>
      <c r="N802" s="142"/>
      <c r="O802" s="72"/>
      <c r="P802" s="72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x14ac:dyDescent="0.2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2"/>
      <c r="L803" s="72"/>
      <c r="M803" s="72"/>
      <c r="N803" s="142"/>
      <c r="O803" s="72"/>
      <c r="P803" s="72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x14ac:dyDescent="0.2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2"/>
      <c r="L804" s="72"/>
      <c r="M804" s="72"/>
      <c r="N804" s="142"/>
      <c r="O804" s="72"/>
      <c r="P804" s="72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x14ac:dyDescent="0.2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2"/>
      <c r="L805" s="72"/>
      <c r="M805" s="72"/>
      <c r="N805" s="142"/>
      <c r="O805" s="72"/>
      <c r="P805" s="72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x14ac:dyDescent="0.2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2"/>
      <c r="L806" s="72"/>
      <c r="M806" s="72"/>
      <c r="N806" s="142"/>
      <c r="O806" s="72"/>
      <c r="P806" s="72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x14ac:dyDescent="0.2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2"/>
      <c r="L807" s="72"/>
      <c r="M807" s="72"/>
      <c r="N807" s="142"/>
      <c r="O807" s="72"/>
      <c r="P807" s="72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x14ac:dyDescent="0.2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2"/>
      <c r="L808" s="72"/>
      <c r="M808" s="72"/>
      <c r="N808" s="142"/>
      <c r="O808" s="72"/>
      <c r="P808" s="72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x14ac:dyDescent="0.2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2"/>
      <c r="L809" s="72"/>
      <c r="M809" s="72"/>
      <c r="N809" s="142"/>
      <c r="O809" s="72"/>
      <c r="P809" s="72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x14ac:dyDescent="0.2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2"/>
      <c r="L810" s="72"/>
      <c r="M810" s="72"/>
      <c r="N810" s="142"/>
      <c r="O810" s="72"/>
      <c r="P810" s="72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x14ac:dyDescent="0.2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2"/>
      <c r="L811" s="72"/>
      <c r="M811" s="72"/>
      <c r="N811" s="142"/>
      <c r="O811" s="72"/>
      <c r="P811" s="72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x14ac:dyDescent="0.2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2"/>
      <c r="L812" s="72"/>
      <c r="M812" s="72"/>
      <c r="N812" s="142"/>
      <c r="O812" s="72"/>
      <c r="P812" s="72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x14ac:dyDescent="0.2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2"/>
      <c r="L813" s="72"/>
      <c r="M813" s="72"/>
      <c r="N813" s="142"/>
      <c r="O813" s="72"/>
      <c r="P813" s="72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x14ac:dyDescent="0.2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2"/>
      <c r="L814" s="72"/>
      <c r="M814" s="72"/>
      <c r="N814" s="142"/>
      <c r="O814" s="72"/>
      <c r="P814" s="72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x14ac:dyDescent="0.2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2"/>
      <c r="L815" s="72"/>
      <c r="M815" s="72"/>
      <c r="N815" s="142"/>
      <c r="O815" s="72"/>
      <c r="P815" s="72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x14ac:dyDescent="0.2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2"/>
      <c r="L816" s="72"/>
      <c r="M816" s="72"/>
      <c r="N816" s="142"/>
      <c r="O816" s="72"/>
      <c r="P816" s="72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x14ac:dyDescent="0.2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2"/>
      <c r="L817" s="72"/>
      <c r="M817" s="72"/>
      <c r="N817" s="142"/>
      <c r="O817" s="72"/>
      <c r="P817" s="72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x14ac:dyDescent="0.2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2"/>
      <c r="L818" s="72"/>
      <c r="M818" s="72"/>
      <c r="N818" s="142"/>
      <c r="O818" s="72"/>
      <c r="P818" s="72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x14ac:dyDescent="0.2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2"/>
      <c r="L819" s="72"/>
      <c r="M819" s="72"/>
      <c r="N819" s="142"/>
      <c r="O819" s="72"/>
      <c r="P819" s="72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x14ac:dyDescent="0.2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2"/>
      <c r="L820" s="72"/>
      <c r="M820" s="72"/>
      <c r="N820" s="142"/>
      <c r="O820" s="72"/>
      <c r="P820" s="72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x14ac:dyDescent="0.2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2"/>
      <c r="L821" s="72"/>
      <c r="M821" s="72"/>
      <c r="N821" s="142"/>
      <c r="O821" s="72"/>
      <c r="P821" s="72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x14ac:dyDescent="0.2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2"/>
      <c r="L822" s="72"/>
      <c r="M822" s="72"/>
      <c r="N822" s="142"/>
      <c r="O822" s="72"/>
      <c r="P822" s="72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x14ac:dyDescent="0.2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2"/>
      <c r="L823" s="72"/>
      <c r="M823" s="72"/>
      <c r="N823" s="142"/>
      <c r="O823" s="72"/>
      <c r="P823" s="72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x14ac:dyDescent="0.2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2"/>
      <c r="L824" s="72"/>
      <c r="M824" s="72"/>
      <c r="N824" s="142"/>
      <c r="O824" s="72"/>
      <c r="P824" s="72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x14ac:dyDescent="0.2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2"/>
      <c r="L825" s="72"/>
      <c r="M825" s="72"/>
      <c r="N825" s="142"/>
      <c r="O825" s="72"/>
      <c r="P825" s="72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x14ac:dyDescent="0.2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2"/>
      <c r="L826" s="72"/>
      <c r="M826" s="72"/>
      <c r="N826" s="142"/>
      <c r="O826" s="72"/>
      <c r="P826" s="72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x14ac:dyDescent="0.2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2"/>
      <c r="L827" s="72"/>
      <c r="M827" s="72"/>
      <c r="N827" s="142"/>
      <c r="O827" s="72"/>
      <c r="P827" s="72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x14ac:dyDescent="0.2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2"/>
      <c r="L828" s="72"/>
      <c r="M828" s="72"/>
      <c r="N828" s="142"/>
      <c r="O828" s="72"/>
      <c r="P828" s="72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x14ac:dyDescent="0.2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2"/>
      <c r="L829" s="72"/>
      <c r="M829" s="72"/>
      <c r="N829" s="142"/>
      <c r="O829" s="72"/>
      <c r="P829" s="72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x14ac:dyDescent="0.2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2"/>
      <c r="L830" s="72"/>
      <c r="M830" s="72"/>
      <c r="N830" s="142"/>
      <c r="O830" s="72"/>
      <c r="P830" s="72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x14ac:dyDescent="0.2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2"/>
      <c r="L831" s="72"/>
      <c r="M831" s="72"/>
      <c r="N831" s="142"/>
      <c r="O831" s="72"/>
      <c r="P831" s="72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x14ac:dyDescent="0.2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2"/>
      <c r="L832" s="72"/>
      <c r="M832" s="72"/>
      <c r="N832" s="142"/>
      <c r="O832" s="72"/>
      <c r="P832" s="72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x14ac:dyDescent="0.2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2"/>
      <c r="L833" s="72"/>
      <c r="M833" s="72"/>
      <c r="N833" s="142"/>
      <c r="O833" s="72"/>
      <c r="P833" s="72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x14ac:dyDescent="0.2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2"/>
      <c r="L834" s="72"/>
      <c r="M834" s="72"/>
      <c r="N834" s="142"/>
      <c r="O834" s="72"/>
      <c r="P834" s="72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x14ac:dyDescent="0.2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2"/>
      <c r="L835" s="72"/>
      <c r="M835" s="72"/>
      <c r="N835" s="142"/>
      <c r="O835" s="72"/>
      <c r="P835" s="72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x14ac:dyDescent="0.2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2"/>
      <c r="L836" s="72"/>
      <c r="M836" s="72"/>
      <c r="N836" s="142"/>
      <c r="O836" s="72"/>
      <c r="P836" s="72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x14ac:dyDescent="0.2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2"/>
      <c r="L837" s="72"/>
      <c r="M837" s="72"/>
      <c r="N837" s="142"/>
      <c r="O837" s="72"/>
      <c r="P837" s="72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x14ac:dyDescent="0.2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2"/>
      <c r="L838" s="72"/>
      <c r="M838" s="72"/>
      <c r="N838" s="142"/>
      <c r="O838" s="72"/>
      <c r="P838" s="72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x14ac:dyDescent="0.2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2"/>
      <c r="L839" s="72"/>
      <c r="M839" s="72"/>
      <c r="N839" s="142"/>
      <c r="O839" s="72"/>
      <c r="P839" s="72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x14ac:dyDescent="0.2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2"/>
      <c r="L840" s="72"/>
      <c r="M840" s="72"/>
      <c r="N840" s="142"/>
      <c r="O840" s="72"/>
      <c r="P840" s="72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x14ac:dyDescent="0.2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2"/>
      <c r="L841" s="72"/>
      <c r="M841" s="72"/>
      <c r="N841" s="142"/>
      <c r="O841" s="72"/>
      <c r="P841" s="72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x14ac:dyDescent="0.2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2"/>
      <c r="L842" s="72"/>
      <c r="M842" s="72"/>
      <c r="N842" s="142"/>
      <c r="O842" s="72"/>
      <c r="P842" s="72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x14ac:dyDescent="0.2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2"/>
      <c r="L843" s="72"/>
      <c r="M843" s="72"/>
      <c r="N843" s="142"/>
      <c r="O843" s="72"/>
      <c r="P843" s="72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x14ac:dyDescent="0.2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2"/>
      <c r="L844" s="72"/>
      <c r="M844" s="72"/>
      <c r="N844" s="142"/>
      <c r="O844" s="72"/>
      <c r="P844" s="72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x14ac:dyDescent="0.2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2"/>
      <c r="L845" s="72"/>
      <c r="M845" s="72"/>
      <c r="N845" s="142"/>
      <c r="O845" s="72"/>
      <c r="P845" s="72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x14ac:dyDescent="0.2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2"/>
      <c r="L846" s="72"/>
      <c r="M846" s="72"/>
      <c r="N846" s="142"/>
      <c r="O846" s="72"/>
      <c r="P846" s="72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x14ac:dyDescent="0.2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2"/>
      <c r="L847" s="72"/>
      <c r="M847" s="72"/>
      <c r="N847" s="142"/>
      <c r="O847" s="72"/>
      <c r="P847" s="72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x14ac:dyDescent="0.2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2"/>
      <c r="L848" s="72"/>
      <c r="M848" s="72"/>
      <c r="N848" s="142"/>
      <c r="O848" s="72"/>
      <c r="P848" s="72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x14ac:dyDescent="0.2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2"/>
      <c r="L849" s="72"/>
      <c r="M849" s="72"/>
      <c r="N849" s="142"/>
      <c r="O849" s="72"/>
      <c r="P849" s="72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x14ac:dyDescent="0.2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2"/>
      <c r="L850" s="72"/>
      <c r="M850" s="72"/>
      <c r="N850" s="142"/>
      <c r="O850" s="72"/>
      <c r="P850" s="72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x14ac:dyDescent="0.2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2"/>
      <c r="L851" s="72"/>
      <c r="M851" s="72"/>
      <c r="N851" s="142"/>
      <c r="O851" s="72"/>
      <c r="P851" s="72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x14ac:dyDescent="0.2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2"/>
      <c r="L852" s="72"/>
      <c r="M852" s="72"/>
      <c r="N852" s="142"/>
      <c r="O852" s="72"/>
      <c r="P852" s="72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x14ac:dyDescent="0.2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2"/>
      <c r="L853" s="72"/>
      <c r="M853" s="72"/>
      <c r="N853" s="142"/>
      <c r="O853" s="72"/>
      <c r="P853" s="72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x14ac:dyDescent="0.2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2"/>
      <c r="L854" s="72"/>
      <c r="M854" s="72"/>
      <c r="N854" s="142"/>
      <c r="O854" s="72"/>
      <c r="P854" s="72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x14ac:dyDescent="0.2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2"/>
      <c r="L855" s="72"/>
      <c r="M855" s="72"/>
      <c r="N855" s="142"/>
      <c r="O855" s="72"/>
      <c r="P855" s="72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x14ac:dyDescent="0.2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2"/>
      <c r="L856" s="72"/>
      <c r="M856" s="72"/>
      <c r="N856" s="142"/>
      <c r="O856" s="72"/>
      <c r="P856" s="72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x14ac:dyDescent="0.2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2"/>
      <c r="L857" s="72"/>
      <c r="M857" s="72"/>
      <c r="N857" s="142"/>
      <c r="O857" s="72"/>
      <c r="P857" s="72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x14ac:dyDescent="0.2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2"/>
      <c r="L858" s="72"/>
      <c r="M858" s="72"/>
      <c r="N858" s="142"/>
      <c r="O858" s="72"/>
      <c r="P858" s="72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x14ac:dyDescent="0.2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2"/>
      <c r="L859" s="72"/>
      <c r="M859" s="72"/>
      <c r="N859" s="142"/>
      <c r="O859" s="72"/>
      <c r="P859" s="72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x14ac:dyDescent="0.2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2"/>
      <c r="L860" s="72"/>
      <c r="M860" s="72"/>
      <c r="N860" s="142"/>
      <c r="O860" s="72"/>
      <c r="P860" s="72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x14ac:dyDescent="0.2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2"/>
      <c r="L861" s="72"/>
      <c r="M861" s="72"/>
      <c r="N861" s="142"/>
      <c r="O861" s="72"/>
      <c r="P861" s="72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x14ac:dyDescent="0.2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2"/>
      <c r="L862" s="72"/>
      <c r="M862" s="72"/>
      <c r="N862" s="142"/>
      <c r="O862" s="72"/>
      <c r="P862" s="72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x14ac:dyDescent="0.2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2"/>
      <c r="L863" s="72"/>
      <c r="M863" s="72"/>
      <c r="N863" s="142"/>
      <c r="O863" s="72"/>
      <c r="P863" s="72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x14ac:dyDescent="0.2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2"/>
      <c r="L864" s="72"/>
      <c r="M864" s="72"/>
      <c r="N864" s="142"/>
      <c r="O864" s="72"/>
      <c r="P864" s="72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x14ac:dyDescent="0.2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2"/>
      <c r="L865" s="72"/>
      <c r="M865" s="72"/>
      <c r="N865" s="142"/>
      <c r="O865" s="72"/>
      <c r="P865" s="72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x14ac:dyDescent="0.2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2"/>
      <c r="L866" s="72"/>
      <c r="M866" s="72"/>
      <c r="N866" s="142"/>
      <c r="O866" s="72"/>
      <c r="P866" s="72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x14ac:dyDescent="0.2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2"/>
      <c r="L867" s="72"/>
      <c r="M867" s="72"/>
      <c r="N867" s="142"/>
      <c r="O867" s="72"/>
      <c r="P867" s="72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x14ac:dyDescent="0.2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2"/>
      <c r="L868" s="72"/>
      <c r="M868" s="72"/>
      <c r="N868" s="142"/>
      <c r="O868" s="72"/>
      <c r="P868" s="72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x14ac:dyDescent="0.2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2"/>
      <c r="L869" s="72"/>
      <c r="M869" s="72"/>
      <c r="N869" s="142"/>
      <c r="O869" s="72"/>
      <c r="P869" s="72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x14ac:dyDescent="0.2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2"/>
      <c r="L870" s="72"/>
      <c r="M870" s="72"/>
      <c r="N870" s="142"/>
      <c r="O870" s="72"/>
      <c r="P870" s="72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x14ac:dyDescent="0.2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2"/>
      <c r="L871" s="72"/>
      <c r="M871" s="72"/>
      <c r="N871" s="142"/>
      <c r="O871" s="72"/>
      <c r="P871" s="72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x14ac:dyDescent="0.2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2"/>
      <c r="L872" s="72"/>
      <c r="M872" s="72"/>
      <c r="N872" s="142"/>
      <c r="O872" s="72"/>
      <c r="P872" s="72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x14ac:dyDescent="0.2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2"/>
      <c r="L873" s="72"/>
      <c r="M873" s="72"/>
      <c r="N873" s="142"/>
      <c r="O873" s="72"/>
      <c r="P873" s="72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x14ac:dyDescent="0.2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2"/>
      <c r="L874" s="72"/>
      <c r="M874" s="72"/>
      <c r="N874" s="142"/>
      <c r="O874" s="72"/>
      <c r="P874" s="72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x14ac:dyDescent="0.2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2"/>
      <c r="L875" s="72"/>
      <c r="M875" s="72"/>
      <c r="N875" s="142"/>
      <c r="O875" s="72"/>
      <c r="P875" s="72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x14ac:dyDescent="0.2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2"/>
      <c r="L876" s="72"/>
      <c r="M876" s="72"/>
      <c r="N876" s="142"/>
      <c r="O876" s="72"/>
      <c r="P876" s="72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x14ac:dyDescent="0.2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2"/>
      <c r="L877" s="72"/>
      <c r="M877" s="72"/>
      <c r="N877" s="142"/>
      <c r="O877" s="72"/>
      <c r="P877" s="72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x14ac:dyDescent="0.2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2"/>
      <c r="L878" s="72"/>
      <c r="M878" s="72"/>
      <c r="N878" s="142"/>
      <c r="O878" s="72"/>
      <c r="P878" s="72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x14ac:dyDescent="0.2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2"/>
      <c r="L879" s="72"/>
      <c r="M879" s="72"/>
      <c r="N879" s="142"/>
      <c r="O879" s="72"/>
      <c r="P879" s="72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x14ac:dyDescent="0.2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2"/>
      <c r="L880" s="72"/>
      <c r="M880" s="72"/>
      <c r="N880" s="142"/>
      <c r="O880" s="72"/>
      <c r="P880" s="72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x14ac:dyDescent="0.2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2"/>
      <c r="L881" s="72"/>
      <c r="M881" s="72"/>
      <c r="N881" s="142"/>
      <c r="O881" s="72"/>
      <c r="P881" s="72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x14ac:dyDescent="0.2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2"/>
      <c r="L882" s="72"/>
      <c r="M882" s="72"/>
      <c r="N882" s="142"/>
      <c r="O882" s="72"/>
      <c r="P882" s="72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x14ac:dyDescent="0.2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2"/>
      <c r="L883" s="72"/>
      <c r="M883" s="72"/>
      <c r="N883" s="142"/>
      <c r="O883" s="72"/>
      <c r="P883" s="72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x14ac:dyDescent="0.2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2"/>
      <c r="L884" s="72"/>
      <c r="M884" s="72"/>
      <c r="N884" s="142"/>
      <c r="O884" s="72"/>
      <c r="P884" s="72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x14ac:dyDescent="0.2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2"/>
      <c r="L885" s="72"/>
      <c r="M885" s="72"/>
      <c r="N885" s="142"/>
      <c r="O885" s="72"/>
      <c r="P885" s="72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x14ac:dyDescent="0.2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2"/>
      <c r="L886" s="72"/>
      <c r="M886" s="72"/>
      <c r="N886" s="142"/>
      <c r="O886" s="72"/>
      <c r="P886" s="72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x14ac:dyDescent="0.2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2"/>
      <c r="L887" s="72"/>
      <c r="M887" s="72"/>
      <c r="N887" s="142"/>
      <c r="O887" s="72"/>
      <c r="P887" s="72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x14ac:dyDescent="0.2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2"/>
      <c r="L888" s="72"/>
      <c r="M888" s="72"/>
      <c r="N888" s="142"/>
      <c r="O888" s="72"/>
      <c r="P888" s="72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x14ac:dyDescent="0.2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2"/>
      <c r="L889" s="72"/>
      <c r="M889" s="72"/>
      <c r="N889" s="142"/>
      <c r="O889" s="72"/>
      <c r="P889" s="72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x14ac:dyDescent="0.2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2"/>
      <c r="L890" s="72"/>
      <c r="M890" s="72"/>
      <c r="N890" s="142"/>
      <c r="O890" s="72"/>
      <c r="P890" s="72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x14ac:dyDescent="0.2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2"/>
      <c r="L891" s="72"/>
      <c r="M891" s="72"/>
      <c r="N891" s="142"/>
      <c r="O891" s="72"/>
      <c r="P891" s="72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x14ac:dyDescent="0.2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2"/>
      <c r="L892" s="72"/>
      <c r="M892" s="72"/>
      <c r="N892" s="142"/>
      <c r="O892" s="72"/>
      <c r="P892" s="72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x14ac:dyDescent="0.2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2"/>
      <c r="L893" s="72"/>
      <c r="M893" s="72"/>
      <c r="N893" s="142"/>
      <c r="O893" s="72"/>
      <c r="P893" s="72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x14ac:dyDescent="0.2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2"/>
      <c r="L894" s="72"/>
      <c r="M894" s="72"/>
      <c r="N894" s="142"/>
      <c r="O894" s="72"/>
      <c r="P894" s="72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x14ac:dyDescent="0.2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2"/>
      <c r="L895" s="72"/>
      <c r="M895" s="72"/>
      <c r="N895" s="142"/>
      <c r="O895" s="72"/>
      <c r="P895" s="72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x14ac:dyDescent="0.2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2"/>
      <c r="L896" s="72"/>
      <c r="M896" s="72"/>
      <c r="N896" s="142"/>
      <c r="O896" s="72"/>
      <c r="P896" s="72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x14ac:dyDescent="0.2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2"/>
      <c r="L897" s="72"/>
      <c r="M897" s="72"/>
      <c r="N897" s="142"/>
      <c r="O897" s="72"/>
      <c r="P897" s="72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x14ac:dyDescent="0.2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2"/>
      <c r="L898" s="72"/>
      <c r="M898" s="72"/>
      <c r="N898" s="142"/>
      <c r="O898" s="72"/>
      <c r="P898" s="72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x14ac:dyDescent="0.2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2"/>
      <c r="L899" s="72"/>
      <c r="M899" s="72"/>
      <c r="N899" s="142"/>
      <c r="O899" s="72"/>
      <c r="P899" s="72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x14ac:dyDescent="0.2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2"/>
      <c r="L900" s="72"/>
      <c r="M900" s="72"/>
      <c r="N900" s="142"/>
      <c r="O900" s="72"/>
      <c r="P900" s="72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x14ac:dyDescent="0.2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2"/>
      <c r="L901" s="72"/>
      <c r="M901" s="72"/>
      <c r="N901" s="142"/>
      <c r="O901" s="72"/>
      <c r="P901" s="72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x14ac:dyDescent="0.2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2"/>
      <c r="L902" s="72"/>
      <c r="M902" s="72"/>
      <c r="N902" s="142"/>
      <c r="O902" s="72"/>
      <c r="P902" s="72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x14ac:dyDescent="0.2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2"/>
      <c r="L903" s="72"/>
      <c r="M903" s="72"/>
      <c r="N903" s="142"/>
      <c r="O903" s="72"/>
      <c r="P903" s="72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x14ac:dyDescent="0.2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2"/>
      <c r="L904" s="72"/>
      <c r="M904" s="72"/>
      <c r="N904" s="142"/>
      <c r="O904" s="72"/>
      <c r="P904" s="72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x14ac:dyDescent="0.2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2"/>
      <c r="L905" s="72"/>
      <c r="M905" s="72"/>
      <c r="N905" s="142"/>
      <c r="O905" s="72"/>
      <c r="P905" s="72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x14ac:dyDescent="0.2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2"/>
      <c r="L906" s="72"/>
      <c r="M906" s="72"/>
      <c r="N906" s="142"/>
      <c r="O906" s="72"/>
      <c r="P906" s="72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x14ac:dyDescent="0.2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2"/>
      <c r="L907" s="72"/>
      <c r="M907" s="72"/>
      <c r="N907" s="142"/>
      <c r="O907" s="72"/>
      <c r="P907" s="72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x14ac:dyDescent="0.2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2"/>
      <c r="L908" s="72"/>
      <c r="M908" s="72"/>
      <c r="N908" s="142"/>
      <c r="O908" s="72"/>
      <c r="P908" s="72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x14ac:dyDescent="0.2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2"/>
      <c r="L909" s="72"/>
      <c r="M909" s="72"/>
      <c r="N909" s="142"/>
      <c r="O909" s="72"/>
      <c r="P909" s="72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x14ac:dyDescent="0.2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2"/>
      <c r="L910" s="72"/>
      <c r="M910" s="72"/>
      <c r="N910" s="142"/>
      <c r="O910" s="72"/>
      <c r="P910" s="72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x14ac:dyDescent="0.2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2"/>
      <c r="L911" s="72"/>
      <c r="M911" s="72"/>
      <c r="N911" s="142"/>
      <c r="O911" s="72"/>
      <c r="P911" s="72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x14ac:dyDescent="0.2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2"/>
      <c r="L912" s="72"/>
      <c r="M912" s="72"/>
      <c r="N912" s="142"/>
      <c r="O912" s="72"/>
      <c r="P912" s="72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x14ac:dyDescent="0.2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2"/>
      <c r="L913" s="72"/>
      <c r="M913" s="72"/>
      <c r="N913" s="142"/>
      <c r="O913" s="72"/>
      <c r="P913" s="72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x14ac:dyDescent="0.2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2"/>
      <c r="L914" s="72"/>
      <c r="M914" s="72"/>
      <c r="N914" s="142"/>
      <c r="O914" s="72"/>
      <c r="P914" s="72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x14ac:dyDescent="0.2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2"/>
      <c r="L915" s="72"/>
      <c r="M915" s="72"/>
      <c r="N915" s="142"/>
      <c r="O915" s="72"/>
      <c r="P915" s="72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x14ac:dyDescent="0.2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2"/>
      <c r="L916" s="72"/>
      <c r="M916" s="72"/>
      <c r="N916" s="142"/>
      <c r="O916" s="72"/>
      <c r="P916" s="72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x14ac:dyDescent="0.2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2"/>
      <c r="L917" s="72"/>
      <c r="M917" s="72"/>
      <c r="N917" s="142"/>
      <c r="O917" s="72"/>
      <c r="P917" s="72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x14ac:dyDescent="0.2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2"/>
      <c r="L918" s="72"/>
      <c r="M918" s="72"/>
      <c r="N918" s="142"/>
      <c r="O918" s="72"/>
      <c r="P918" s="72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x14ac:dyDescent="0.2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2"/>
      <c r="L919" s="72"/>
      <c r="M919" s="72"/>
      <c r="N919" s="142"/>
      <c r="O919" s="72"/>
      <c r="P919" s="72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x14ac:dyDescent="0.2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2"/>
      <c r="L920" s="72"/>
      <c r="M920" s="72"/>
      <c r="N920" s="142"/>
      <c r="O920" s="72"/>
      <c r="P920" s="72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x14ac:dyDescent="0.2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2"/>
      <c r="L921" s="72"/>
      <c r="M921" s="72"/>
      <c r="N921" s="142"/>
      <c r="O921" s="72"/>
      <c r="P921" s="72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x14ac:dyDescent="0.2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2"/>
      <c r="L922" s="72"/>
      <c r="M922" s="72"/>
      <c r="N922" s="142"/>
      <c r="O922" s="72"/>
      <c r="P922" s="72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x14ac:dyDescent="0.2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2"/>
      <c r="L923" s="72"/>
      <c r="M923" s="72"/>
      <c r="N923" s="142"/>
      <c r="O923" s="72"/>
      <c r="P923" s="72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x14ac:dyDescent="0.2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2"/>
      <c r="L924" s="72"/>
      <c r="M924" s="72"/>
      <c r="N924" s="142"/>
      <c r="O924" s="72"/>
      <c r="P924" s="72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x14ac:dyDescent="0.2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2"/>
      <c r="L925" s="72"/>
      <c r="M925" s="72"/>
      <c r="N925" s="142"/>
      <c r="O925" s="72"/>
      <c r="P925" s="72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x14ac:dyDescent="0.2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2"/>
      <c r="L926" s="72"/>
      <c r="M926" s="72"/>
      <c r="N926" s="142"/>
      <c r="O926" s="72"/>
      <c r="P926" s="72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x14ac:dyDescent="0.2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2"/>
      <c r="L927" s="72"/>
      <c r="M927" s="72"/>
      <c r="N927" s="142"/>
      <c r="O927" s="72"/>
      <c r="P927" s="72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x14ac:dyDescent="0.2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2"/>
      <c r="L928" s="72"/>
      <c r="M928" s="72"/>
      <c r="N928" s="142"/>
      <c r="O928" s="72"/>
      <c r="P928" s="72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x14ac:dyDescent="0.2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2"/>
      <c r="L929" s="72"/>
      <c r="M929" s="72"/>
      <c r="N929" s="142"/>
      <c r="O929" s="72"/>
      <c r="P929" s="72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x14ac:dyDescent="0.2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2"/>
      <c r="L930" s="72"/>
      <c r="M930" s="72"/>
      <c r="N930" s="142"/>
      <c r="O930" s="72"/>
      <c r="P930" s="72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x14ac:dyDescent="0.2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2"/>
      <c r="L931" s="72"/>
      <c r="M931" s="72"/>
      <c r="N931" s="142"/>
      <c r="O931" s="72"/>
      <c r="P931" s="72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x14ac:dyDescent="0.2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2"/>
      <c r="L932" s="72"/>
      <c r="M932" s="72"/>
      <c r="N932" s="142"/>
      <c r="O932" s="72"/>
      <c r="P932" s="72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x14ac:dyDescent="0.2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2"/>
      <c r="L933" s="72"/>
      <c r="M933" s="72"/>
      <c r="N933" s="142"/>
      <c r="O933" s="72"/>
      <c r="P933" s="72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x14ac:dyDescent="0.2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2"/>
      <c r="L934" s="72"/>
      <c r="M934" s="72"/>
      <c r="N934" s="142"/>
      <c r="O934" s="72"/>
      <c r="P934" s="72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spans="1:26" x14ac:dyDescent="0.2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2"/>
      <c r="L935" s="72"/>
      <c r="M935" s="72"/>
      <c r="N935" s="142"/>
      <c r="O935" s="72"/>
      <c r="P935" s="72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spans="1:26" x14ac:dyDescent="0.2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2"/>
      <c r="L936" s="72"/>
      <c r="M936" s="72"/>
      <c r="N936" s="142"/>
      <c r="O936" s="72"/>
      <c r="P936" s="72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spans="1:26" x14ac:dyDescent="0.2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2"/>
      <c r="L937" s="72"/>
      <c r="M937" s="72"/>
      <c r="N937" s="142"/>
      <c r="O937" s="72"/>
      <c r="P937" s="72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spans="1:26" x14ac:dyDescent="0.2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2"/>
      <c r="L938" s="72"/>
      <c r="M938" s="72"/>
      <c r="N938" s="142"/>
      <c r="O938" s="72"/>
      <c r="P938" s="72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spans="1:26" x14ac:dyDescent="0.2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2"/>
      <c r="L939" s="72"/>
      <c r="M939" s="72"/>
      <c r="N939" s="142"/>
      <c r="O939" s="72"/>
      <c r="P939" s="72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spans="1:26" x14ac:dyDescent="0.2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2"/>
      <c r="L940" s="72"/>
      <c r="M940" s="72"/>
      <c r="N940" s="142"/>
      <c r="O940" s="72"/>
      <c r="P940" s="72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spans="1:26" x14ac:dyDescent="0.2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2"/>
      <c r="L941" s="72"/>
      <c r="M941" s="72"/>
      <c r="N941" s="142"/>
      <c r="O941" s="72"/>
      <c r="P941" s="72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spans="1:26" x14ac:dyDescent="0.2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2"/>
      <c r="L942" s="72"/>
      <c r="M942" s="72"/>
      <c r="N942" s="142"/>
      <c r="O942" s="72"/>
      <c r="P942" s="72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spans="1:26" x14ac:dyDescent="0.2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2"/>
      <c r="L943" s="72"/>
      <c r="M943" s="72"/>
      <c r="N943" s="142"/>
      <c r="O943" s="72"/>
      <c r="P943" s="72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spans="1:26" x14ac:dyDescent="0.2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2"/>
      <c r="L944" s="72"/>
      <c r="M944" s="72"/>
      <c r="N944" s="142"/>
      <c r="O944" s="72"/>
      <c r="P944" s="72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spans="1:26" x14ac:dyDescent="0.2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2"/>
      <c r="L945" s="72"/>
      <c r="M945" s="72"/>
      <c r="N945" s="142"/>
      <c r="O945" s="72"/>
      <c r="P945" s="72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spans="1:26" x14ac:dyDescent="0.2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2"/>
      <c r="L946" s="72"/>
      <c r="M946" s="72"/>
      <c r="N946" s="142"/>
      <c r="O946" s="72"/>
      <c r="P946" s="72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spans="1:26" x14ac:dyDescent="0.2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2"/>
      <c r="L947" s="72"/>
      <c r="M947" s="72"/>
      <c r="N947" s="142"/>
      <c r="O947" s="72"/>
      <c r="P947" s="72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spans="1:26" x14ac:dyDescent="0.2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2"/>
      <c r="L948" s="72"/>
      <c r="M948" s="72"/>
      <c r="N948" s="142"/>
      <c r="O948" s="72"/>
      <c r="P948" s="72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spans="1:26" x14ac:dyDescent="0.2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2"/>
      <c r="L949" s="72"/>
      <c r="M949" s="72"/>
      <c r="N949" s="142"/>
      <c r="O949" s="72"/>
      <c r="P949" s="72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spans="1:26" x14ac:dyDescent="0.2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2"/>
      <c r="L950" s="72"/>
      <c r="M950" s="72"/>
      <c r="N950" s="142"/>
      <c r="O950" s="72"/>
      <c r="P950" s="72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spans="1:26" x14ac:dyDescent="0.2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2"/>
      <c r="L951" s="72"/>
      <c r="M951" s="72"/>
      <c r="N951" s="142"/>
      <c r="O951" s="72"/>
      <c r="P951" s="72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spans="1:26" x14ac:dyDescent="0.2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2"/>
      <c r="L952" s="72"/>
      <c r="M952" s="72"/>
      <c r="N952" s="142"/>
      <c r="O952" s="72"/>
      <c r="P952" s="72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spans="1:26" x14ac:dyDescent="0.2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2"/>
      <c r="L953" s="72"/>
      <c r="M953" s="72"/>
      <c r="N953" s="142"/>
      <c r="O953" s="72"/>
      <c r="P953" s="72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spans="1:26" x14ac:dyDescent="0.2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2"/>
      <c r="L954" s="72"/>
      <c r="M954" s="72"/>
      <c r="N954" s="142"/>
      <c r="O954" s="72"/>
      <c r="P954" s="72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spans="1:26" x14ac:dyDescent="0.2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2"/>
      <c r="L955" s="72"/>
      <c r="M955" s="72"/>
      <c r="N955" s="142"/>
      <c r="O955" s="72"/>
      <c r="P955" s="72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spans="1:26" x14ac:dyDescent="0.2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2"/>
      <c r="L956" s="72"/>
      <c r="M956" s="72"/>
      <c r="N956" s="142"/>
      <c r="O956" s="72"/>
      <c r="P956" s="72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spans="1:26" x14ac:dyDescent="0.2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2"/>
      <c r="L957" s="72"/>
      <c r="M957" s="72"/>
      <c r="N957" s="142"/>
      <c r="O957" s="72"/>
      <c r="P957" s="72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spans="1:26" x14ac:dyDescent="0.2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2"/>
      <c r="L958" s="72"/>
      <c r="M958" s="72"/>
      <c r="N958" s="142"/>
      <c r="O958" s="72"/>
      <c r="P958" s="72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spans="1:26" x14ac:dyDescent="0.2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2"/>
      <c r="L959" s="72"/>
      <c r="M959" s="72"/>
      <c r="N959" s="142"/>
      <c r="O959" s="72"/>
      <c r="P959" s="72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spans="1:26" x14ac:dyDescent="0.2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2"/>
      <c r="L960" s="72"/>
      <c r="M960" s="72"/>
      <c r="N960" s="142"/>
      <c r="O960" s="72"/>
      <c r="P960" s="72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spans="1:26" x14ac:dyDescent="0.2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2"/>
      <c r="L961" s="72"/>
      <c r="M961" s="72"/>
      <c r="N961" s="142"/>
      <c r="O961" s="72"/>
      <c r="P961" s="72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spans="1:26" x14ac:dyDescent="0.2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2"/>
      <c r="L962" s="72"/>
      <c r="M962" s="72"/>
      <c r="N962" s="142"/>
      <c r="O962" s="72"/>
      <c r="P962" s="72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spans="1:26" x14ac:dyDescent="0.2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2"/>
      <c r="L963" s="72"/>
      <c r="M963" s="72"/>
      <c r="N963" s="142"/>
      <c r="O963" s="72"/>
      <c r="P963" s="72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spans="1:26" x14ac:dyDescent="0.2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2"/>
      <c r="L964" s="72"/>
      <c r="M964" s="72"/>
      <c r="N964" s="142"/>
      <c r="O964" s="72"/>
      <c r="P964" s="72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spans="1:26" x14ac:dyDescent="0.2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2"/>
      <c r="L965" s="72"/>
      <c r="M965" s="72"/>
      <c r="N965" s="142"/>
      <c r="O965" s="72"/>
      <c r="P965" s="72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spans="1:26" x14ac:dyDescent="0.2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2"/>
      <c r="L966" s="72"/>
      <c r="M966" s="72"/>
      <c r="N966" s="142"/>
      <c r="O966" s="72"/>
      <c r="P966" s="72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spans="1:26" x14ac:dyDescent="0.2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2"/>
      <c r="L967" s="72"/>
      <c r="M967" s="72"/>
      <c r="N967" s="142"/>
      <c r="O967" s="72"/>
      <c r="P967" s="72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spans="1:26" x14ac:dyDescent="0.2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2"/>
      <c r="L968" s="72"/>
      <c r="M968" s="72"/>
      <c r="N968" s="142"/>
      <c r="O968" s="72"/>
      <c r="P968" s="72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spans="1:26" x14ac:dyDescent="0.2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2"/>
      <c r="L969" s="72"/>
      <c r="M969" s="72"/>
      <c r="N969" s="142"/>
      <c r="O969" s="72"/>
      <c r="P969" s="72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spans="1:26" x14ac:dyDescent="0.2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2"/>
      <c r="L970" s="72"/>
      <c r="M970" s="72"/>
      <c r="N970" s="142"/>
      <c r="O970" s="72"/>
      <c r="P970" s="72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spans="1:26" x14ac:dyDescent="0.2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2"/>
      <c r="L971" s="72"/>
      <c r="M971" s="72"/>
      <c r="N971" s="142"/>
      <c r="O971" s="72"/>
      <c r="P971" s="72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spans="1:26" x14ac:dyDescent="0.2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2"/>
      <c r="L972" s="72"/>
      <c r="M972" s="72"/>
      <c r="N972" s="142"/>
      <c r="O972" s="72"/>
      <c r="P972" s="72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spans="1:26" x14ac:dyDescent="0.2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2"/>
      <c r="L973" s="72"/>
      <c r="M973" s="72"/>
      <c r="N973" s="142"/>
      <c r="O973" s="72"/>
      <c r="P973" s="72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spans="1:26" x14ac:dyDescent="0.2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2"/>
      <c r="L974" s="72"/>
      <c r="M974" s="72"/>
      <c r="N974" s="142"/>
      <c r="O974" s="72"/>
      <c r="P974" s="72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spans="1:26" x14ac:dyDescent="0.2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2"/>
      <c r="L975" s="72"/>
      <c r="M975" s="72"/>
      <c r="N975" s="142"/>
      <c r="O975" s="72"/>
      <c r="P975" s="72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spans="1:26" x14ac:dyDescent="0.2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2"/>
      <c r="L976" s="72"/>
      <c r="M976" s="72"/>
      <c r="N976" s="142"/>
      <c r="O976" s="72"/>
      <c r="P976" s="72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spans="1:26" x14ac:dyDescent="0.2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2"/>
      <c r="L977" s="72"/>
      <c r="M977" s="72"/>
      <c r="N977" s="142"/>
      <c r="O977" s="72"/>
      <c r="P977" s="72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spans="1:26" x14ac:dyDescent="0.2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2"/>
      <c r="L978" s="72"/>
      <c r="M978" s="72"/>
      <c r="N978" s="142"/>
      <c r="O978" s="72"/>
      <c r="P978" s="72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spans="1:26" x14ac:dyDescent="0.2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2"/>
      <c r="L979" s="72"/>
      <c r="M979" s="72"/>
      <c r="N979" s="142"/>
      <c r="O979" s="72"/>
      <c r="P979" s="72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spans="1:26" x14ac:dyDescent="0.2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2"/>
      <c r="L980" s="72"/>
      <c r="M980" s="72"/>
      <c r="N980" s="142"/>
      <c r="O980" s="72"/>
      <c r="P980" s="72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spans="1:26" x14ac:dyDescent="0.2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2"/>
      <c r="L981" s="72"/>
      <c r="M981" s="72"/>
      <c r="N981" s="142"/>
      <c r="O981" s="72"/>
      <c r="P981" s="72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spans="1:26" x14ac:dyDescent="0.2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2"/>
      <c r="L982" s="72"/>
      <c r="M982" s="72"/>
      <c r="N982" s="142"/>
      <c r="O982" s="72"/>
      <c r="P982" s="72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spans="1:26" x14ac:dyDescent="0.2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2"/>
      <c r="L983" s="72"/>
      <c r="M983" s="72"/>
      <c r="N983" s="142"/>
      <c r="O983" s="72"/>
      <c r="P983" s="72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spans="1:26" x14ac:dyDescent="0.2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2"/>
      <c r="L984" s="72"/>
      <c r="M984" s="72"/>
      <c r="N984" s="142"/>
      <c r="O984" s="72"/>
      <c r="P984" s="72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spans="1:26" x14ac:dyDescent="0.2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2"/>
      <c r="L985" s="72"/>
      <c r="M985" s="72"/>
      <c r="N985" s="142"/>
      <c r="O985" s="72"/>
      <c r="P985" s="72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spans="1:26" x14ac:dyDescent="0.2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2"/>
      <c r="L986" s="72"/>
      <c r="M986" s="72"/>
      <c r="N986" s="142"/>
      <c r="O986" s="72"/>
      <c r="P986" s="72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spans="1:26" x14ac:dyDescent="0.2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2"/>
      <c r="L987" s="72"/>
      <c r="M987" s="72"/>
      <c r="N987" s="142"/>
      <c r="O987" s="72"/>
      <c r="P987" s="72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spans="1:26" x14ac:dyDescent="0.2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2"/>
      <c r="L988" s="72"/>
      <c r="M988" s="72"/>
      <c r="N988" s="142"/>
      <c r="O988" s="72"/>
      <c r="P988" s="72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spans="1:26" x14ac:dyDescent="0.2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2"/>
      <c r="L989" s="72"/>
      <c r="M989" s="72"/>
      <c r="N989" s="142"/>
      <c r="O989" s="72"/>
      <c r="P989" s="72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spans="1:26" x14ac:dyDescent="0.2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2"/>
      <c r="L990" s="72"/>
      <c r="M990" s="72"/>
      <c r="N990" s="142"/>
      <c r="O990" s="72"/>
      <c r="P990" s="72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spans="1:26" x14ac:dyDescent="0.2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2"/>
      <c r="L991" s="72"/>
      <c r="M991" s="72"/>
      <c r="N991" s="142"/>
      <c r="O991" s="72"/>
      <c r="P991" s="72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spans="1:26" x14ac:dyDescent="0.2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2"/>
      <c r="L992" s="72"/>
      <c r="M992" s="72"/>
      <c r="N992" s="142"/>
      <c r="O992" s="72"/>
      <c r="P992" s="72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spans="1:26" x14ac:dyDescent="0.2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2"/>
      <c r="L993" s="72"/>
      <c r="M993" s="72"/>
      <c r="N993" s="142"/>
      <c r="O993" s="72"/>
      <c r="P993" s="72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spans="1:26" x14ac:dyDescent="0.2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2"/>
      <c r="L994" s="72"/>
      <c r="M994" s="72"/>
      <c r="N994" s="142"/>
      <c r="O994" s="72"/>
      <c r="P994" s="72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spans="1:26" x14ac:dyDescent="0.2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2"/>
      <c r="L995" s="72"/>
      <c r="M995" s="72"/>
      <c r="N995" s="142"/>
      <c r="O995" s="72"/>
      <c r="P995" s="72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spans="1:26" x14ac:dyDescent="0.2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2"/>
      <c r="L996" s="72"/>
      <c r="M996" s="72"/>
      <c r="N996" s="142"/>
      <c r="O996" s="72"/>
      <c r="P996" s="72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spans="1:26" x14ac:dyDescent="0.2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2"/>
      <c r="L997" s="72"/>
      <c r="M997" s="72"/>
      <c r="N997" s="142"/>
      <c r="O997" s="72"/>
      <c r="P997" s="72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spans="1:26" x14ac:dyDescent="0.2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2"/>
      <c r="L998" s="72"/>
      <c r="M998" s="72"/>
      <c r="N998" s="142"/>
      <c r="O998" s="72"/>
      <c r="P998" s="72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spans="1:26" x14ac:dyDescent="0.2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2"/>
      <c r="L999" s="72"/>
      <c r="M999" s="72"/>
      <c r="N999" s="142"/>
      <c r="O999" s="72"/>
      <c r="P999" s="72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spans="1:26" x14ac:dyDescent="0.2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2"/>
      <c r="L1000" s="72"/>
      <c r="M1000" s="72"/>
      <c r="N1000" s="142"/>
      <c r="O1000" s="72"/>
      <c r="P1000" s="72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SPR申請書 </vt:lpstr>
      <vt:lpstr>2023</vt:lpstr>
      <vt:lpstr>'SPR申請書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astyle</dc:creator>
  <cp:lastModifiedBy>Kazuyuki Ide</cp:lastModifiedBy>
  <cp:lastPrinted>2022-11-22T02:34:00Z</cp:lastPrinted>
  <dcterms:created xsi:type="dcterms:W3CDTF">2021-10-05T22:40:27Z</dcterms:created>
  <dcterms:modified xsi:type="dcterms:W3CDTF">2023-12-15T02:19:16Z</dcterms:modified>
</cp:coreProperties>
</file>